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15" yWindow="120" windowWidth="7395" windowHeight="8700" activeTab="2"/>
  </bookViews>
  <sheets>
    <sheet name="Сводная" sheetId="1" r:id="rId1"/>
    <sheet name="Вода" sheetId="2" r:id="rId2"/>
    <sheet name="Водоотведение " sheetId="3" r:id="rId3"/>
  </sheets>
  <definedNames>
    <definedName name="_xlnm._FilterDatabase" localSheetId="1" hidden="1">'Вода'!$A$3:$AC$567</definedName>
    <definedName name="Адрес" localSheetId="2">OFFSET('Водоотведение '!$B$5,0,0,COUNTA('Водоотведение '!$B:$B),1)</definedName>
    <definedName name="Адрес" localSheetId="0">OFFSET('Сводная'!$B$6,0,0,COUNTA('Сводная'!$B:$B),1)</definedName>
    <definedName name="Адрес">OFFSET('Вода'!$B$5,0,0,COUNTA('Вода'!$B:$B),1)</definedName>
    <definedName name="АдресКод" localSheetId="2">OFFSET('Водоотведение '!$B$5,0,0,COUNTA('Водоотведение '!$B:$B),2)</definedName>
    <definedName name="АдресКод" localSheetId="0">OFFSET('Сводная'!$B$6,0,0,COUNTA('Сводная'!$B:$B),2)</definedName>
    <definedName name="АдресКод">OFFSET('Вода'!$B$5,0,0,COUNTA('Вода'!$B:$B),2)</definedName>
  </definedNames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Z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2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7" authorId="0">
      <text>
        <r>
          <rPr>
            <sz val="8"/>
            <rFont val="Tahoma"/>
            <family val="0"/>
          </rPr>
          <t>Отсутствует услуга</t>
        </r>
      </text>
    </comment>
    <comment ref="Z189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1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2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2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2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2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3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6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7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89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0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1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2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3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4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5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6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7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8" authorId="0">
      <text>
        <r>
          <rPr>
            <sz val="8"/>
            <rFont val="Tahoma"/>
            <family val="0"/>
          </rPr>
          <t>Отсутствует услуга</t>
        </r>
      </text>
    </comment>
    <comment ref="Z39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0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1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2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3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7" authorId="0">
      <text>
        <r>
          <rPr>
            <sz val="8"/>
            <rFont val="Tahoma"/>
            <family val="0"/>
          </rPr>
          <t>Отсутствует услуга</t>
        </r>
      </text>
    </comment>
    <comment ref="Z44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8" authorId="0">
      <text>
        <r>
          <rPr>
            <sz val="8"/>
            <rFont val="Tahoma"/>
            <family val="0"/>
          </rPr>
          <t>Отсутствует услуга</t>
        </r>
      </text>
    </comment>
    <comment ref="Z459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0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1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2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3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4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5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6" authorId="0">
      <text>
        <r>
          <rPr>
            <sz val="8"/>
            <rFont val="Tahoma"/>
            <family val="0"/>
          </rPr>
          <t>Отсутствует услуга</t>
        </r>
      </text>
    </comment>
    <comment ref="Z467" authorId="0">
      <text>
        <r>
          <rPr>
            <sz val="8"/>
            <rFont val="Tahoma"/>
            <family val="0"/>
          </rPr>
          <t>Отсутствует услуга</t>
        </r>
      </text>
    </comment>
  </commentList>
</comments>
</file>

<file path=xl/sharedStrings.xml><?xml version="1.0" encoding="utf-8"?>
<sst xmlns="http://schemas.openxmlformats.org/spreadsheetml/2006/main" count="2316" uniqueCount="943">
  <si>
    <t>ФЕДОТОВСКАЯ ДОРОЖКА СЕСТ д.14</t>
  </si>
  <si>
    <t xml:space="preserve">ФЕДОТОВСКАЯ ДОРОЖКА СЕСТ д.22А </t>
  </si>
  <si>
    <t>ФЕДОТОВСКАЯ ДОРОЖКА СЕСТ д.22А</t>
  </si>
  <si>
    <t>НАБ.РЕКИ СЕСТРЫ СЕС-К д.43</t>
  </si>
  <si>
    <t>ЛИНИЯ 6-Я АЛЕКСАНДРОВКА д.9</t>
  </si>
  <si>
    <t xml:space="preserve">ЛИНИЯ 4-Я СЕСТРОРЕЦК д.19 </t>
  </si>
  <si>
    <t>ЛИНИЯ 4-Я СЕСТРОРЕЦК д.14</t>
  </si>
  <si>
    <t>ДУБКОВСКОЕ ШОССЕ СЕС-ЦК д.5</t>
  </si>
  <si>
    <t>ТОРФЯНАЯ УЛ. ЗЕЛЕНОГОРСК д.28</t>
  </si>
  <si>
    <t xml:space="preserve">ФЕДОТОВСКАЯ ДОРОЖКА СЕСТ д.27А </t>
  </si>
  <si>
    <t xml:space="preserve">ВОЛОДАРСКОГО УЛ. СЕС-ЦК д.46 </t>
  </si>
  <si>
    <t xml:space="preserve">ВОЛОДАРСКОГО УЛ. СЕС-ЦК д.48 </t>
  </si>
  <si>
    <t xml:space="preserve">ВОЛОДАРСКОГО УЛ. СЕС-ЦК д.5 </t>
  </si>
  <si>
    <t xml:space="preserve">ВОЛОДАРСКОГО УЛ. СЕС-ЦК д.50 </t>
  </si>
  <si>
    <t xml:space="preserve">ВОЛОДАРСКОГО УЛ. СЕС-ЦК д.52 </t>
  </si>
  <si>
    <t xml:space="preserve">ВОЛОДАРСКОГО УЛ. СЕС-ЦК д.54 </t>
  </si>
  <si>
    <t xml:space="preserve">ВОЛОДАРСКОГО УЛ. СЕС-ЦК д.58А </t>
  </si>
  <si>
    <t xml:space="preserve">ВОЛОДАРСКОГО УЛ. СЕС-ЦК д.6 </t>
  </si>
  <si>
    <t xml:space="preserve">ВОЛОДАРСКОГО УЛ. СЕС-ЦК д.60 </t>
  </si>
  <si>
    <t xml:space="preserve">ВОЛОДАРСКОГО УЛ. СЕС-ЦК д.8 </t>
  </si>
  <si>
    <t xml:space="preserve">ВОЛОДАРСКОГО УЛ. СЕС-ЦК д.9 </t>
  </si>
  <si>
    <t xml:space="preserve">ВОСКОВА УЛ. СЕСТРОРЕЦК д.1 </t>
  </si>
  <si>
    <t xml:space="preserve">ВОСКОВА УЛ. СЕСТРОРЕЦК д.11 </t>
  </si>
  <si>
    <t xml:space="preserve">ВОСКОВА УЛ. СЕСТРОРЕЦК д.3 </t>
  </si>
  <si>
    <t xml:space="preserve">ВОСКОВА УЛ. СЕСТРОРЕЦК д.6 </t>
  </si>
  <si>
    <t xml:space="preserve">ВОСКОВА УЛ. СЕСТРОРЕЦК д.9 </t>
  </si>
  <si>
    <t>ВОССТАНИЯ УЛ.ЗЕЛЕНОГОРСК д.7</t>
  </si>
  <si>
    <t>ВОССТАНИЯ УЛ.ЗЕЛЕНОГОРСК д.7 б</t>
  </si>
  <si>
    <t xml:space="preserve">ВОССТАНИЯ УЛ.ЗЕЛЕНОГОРСК д.11  </t>
  </si>
  <si>
    <t xml:space="preserve">ВОССТАНИЯ УЛ.ЗЕЛЕНОГОРСК д.18  </t>
  </si>
  <si>
    <t>ВОСТОЧНАЯ УЛ.П.БЕЛООСТРОВ д.11</t>
  </si>
  <si>
    <t xml:space="preserve">ВОСТОЧНАЯ УЛ.П.БЕЛООСТРОВ д.13  </t>
  </si>
  <si>
    <t>ВОСТОЧНАЯ УЛ.П.БЕЛООСТРОВ д.15</t>
  </si>
  <si>
    <t xml:space="preserve">ВОСТОЧНАЯ УЛ.П.БЕЛООСТРОВ д.4  </t>
  </si>
  <si>
    <t xml:space="preserve">ВОСТОЧНАЯ УЛ.П.БЕЛООСТРОВ д.4А  </t>
  </si>
  <si>
    <t xml:space="preserve">ВОСТОЧНАЯ УЛ.П.БЕЛООСТРОВ д.5  </t>
  </si>
  <si>
    <t>ВОСТОЧНАЯ УЛ.П.БЕЛООСТРОВ д.7</t>
  </si>
  <si>
    <t>ВОСТОЧНАЯ УЛ.П.БЕЛООСТРОВ д.9</t>
  </si>
  <si>
    <t xml:space="preserve">ВОСТОЧНАЯ УЛ.П.БЕЛООСТРОВ д.9А  </t>
  </si>
  <si>
    <t>ВЫБОРГСКАЯ УЛ.ЗЕЛЕНОГОР. д.8</t>
  </si>
  <si>
    <t>Г. СЕСТРОРЕЦК, ДОРОГА К ШАЛАШУ ЛЕНИНА д.2</t>
  </si>
  <si>
    <t>ГЕРОЕВ ПЕР. Г.ЗЕЛЕНОГОРСК д.2 корп.3</t>
  </si>
  <si>
    <t>ГЕРОЕВ УЛ. ЗЕЛЕНОГОРСК д.23А</t>
  </si>
  <si>
    <t xml:space="preserve">ГОРНАЯ УЛ. КОМАРОВО д.3 </t>
  </si>
  <si>
    <t>ГОСПИТАЛЬНАЯ УЛ.ЗЕЛЕНОГ. д.17</t>
  </si>
  <si>
    <t xml:space="preserve">ГОСПИТАЛЬНАЯ УЛ.ЗЕЛЕНОГ. д.5  </t>
  </si>
  <si>
    <t xml:space="preserve">ГОСПИТАЛЬНАЯ УЛ.ЗЕЛЕНОГ. д.7  </t>
  </si>
  <si>
    <t>ГРАЖДАНСКАЯ УЛ.ЗЕЛЕНОГ. д.5/7</t>
  </si>
  <si>
    <t xml:space="preserve">ГРИГОРЬЕВА УЛ.СЕСТРОРЕЦК д.18/6  </t>
  </si>
  <si>
    <t xml:space="preserve">ГРОМЫХАЛОВА УЛ. КОМАРОВО д.16А </t>
  </si>
  <si>
    <t xml:space="preserve">ГРОМЫХАЛОВА УЛ. КОМАРОВО д.18 </t>
  </si>
  <si>
    <t xml:space="preserve">ГРОМЫХАЛОВА УЛ. КОМАРОВО д.20/12 </t>
  </si>
  <si>
    <t xml:space="preserve">ГРОМЫХАЛОВА УЛ. КОМАРОВО д.23 </t>
  </si>
  <si>
    <t xml:space="preserve">ГРОМЫХАЛОВА УЛ. КОМАРОВО д.28 </t>
  </si>
  <si>
    <t>ДАЧНАЯ 1-Я УЛ. КОМАРОВО д.48-50 корп.1</t>
  </si>
  <si>
    <t>ДАЧНАЯ 1-Я УЛ. КОМАРОВО д.48-50 корп.2</t>
  </si>
  <si>
    <t>ДАЧНАЯ 1-Я УЛ. КОМАРОВО д.55А корп.2</t>
  </si>
  <si>
    <t>ДЕПОВСКАЯ УЛ.ЗЕЛЕНОГОРСК д.12</t>
  </si>
  <si>
    <t xml:space="preserve">ДЕПОВСКИЙ ПЕР.ЗЕЛЕНОГ. д.4  </t>
  </si>
  <si>
    <t>ДУБКОВСКИЙ ПЕР.СЕС-ЦК д.15/2</t>
  </si>
  <si>
    <t xml:space="preserve">ДУБКОВСКИЙ ПЕР.СЕС-ЦК д.8/2  </t>
  </si>
  <si>
    <t xml:space="preserve">ДУБКОВСКОЕ ШОССЕ СЕС-ЦК д.11 </t>
  </si>
  <si>
    <t xml:space="preserve">ДУБКОВСКОЕ ШОССЕ СЕС-ЦК д.17 </t>
  </si>
  <si>
    <t xml:space="preserve">ДУБКОВСКОЕ ШОССЕ СЕС-ЦК д.32 </t>
  </si>
  <si>
    <t xml:space="preserve">ДУБКОВСКОЕ ШОССЕ СЕС-ЦК д.34 </t>
  </si>
  <si>
    <t xml:space="preserve">ДУБКОВСКОЕ ШОССЕ СЕС-ЦК д.36 </t>
  </si>
  <si>
    <t xml:space="preserve">ДУБКОВСКОЕ ШОССЕ СЕС-ЦК д.71 </t>
  </si>
  <si>
    <t xml:space="preserve">ЕЛОВАЯ АЛЛЕЯ ПОС.РЕПИНО д.4 </t>
  </si>
  <si>
    <t>ЕРМОЛОВСКИЙ ПЕР. СЕС-ЦК д.5</t>
  </si>
  <si>
    <t xml:space="preserve">ЕРМОЛОВСКИЙ ПЕР. СЕС-ЦК д.6 </t>
  </si>
  <si>
    <t xml:space="preserve">ЕРМОЛОВСКИЙ ПР.СЕСТРОР д.30  </t>
  </si>
  <si>
    <t xml:space="preserve">ЖЕЛЕЗНОДОРОЖНАЯ УЛ.РЕПИН д.2  </t>
  </si>
  <si>
    <t>ЗАГОРОДНАЯ УЛ.ЗЕЛЕНОГОР. д.12</t>
  </si>
  <si>
    <t xml:space="preserve">ЗАПАДНАЯ УЛ.ДЮНЫ д.10  </t>
  </si>
  <si>
    <t>ЗАПАДНАЯ УЛ.ДЮНЫ д.12</t>
  </si>
  <si>
    <t xml:space="preserve">ЗАПАДНАЯ УЛ.ДЮНЫ д.2  </t>
  </si>
  <si>
    <t>ЗАПАДНАЯ УЛ.ДЮНЫ д.6А</t>
  </si>
  <si>
    <t xml:space="preserve">ЗАПАДНАЯ УЛ.ДЮНЫ д.8  </t>
  </si>
  <si>
    <t xml:space="preserve">ЗЕЛЕНОГОРСК, РЕШЕТНИКОВО д.1  </t>
  </si>
  <si>
    <t xml:space="preserve">ЗЕЛЕНОГОРСК, РЕШЕТНИКОВО д.2  </t>
  </si>
  <si>
    <t xml:space="preserve">ЗЕЛЕНОГОРСК, РЕШЕТНИКОВО д.3  </t>
  </si>
  <si>
    <t xml:space="preserve">КРАСНЫХ КОМАНДИРОВ ПР.З. д.4 </t>
  </si>
  <si>
    <t xml:space="preserve">КУЗНЕЧНАЯ УЛ.ЗЕЛЕНОГОРСК д.15  </t>
  </si>
  <si>
    <t xml:space="preserve">ЛИНИЯ 4-Я СЕСТРОРЕЦК д.14 </t>
  </si>
  <si>
    <t>ЛИНИЯ 5-Я АЛЕКСАНДРОВКА д.5А</t>
  </si>
  <si>
    <t xml:space="preserve">НАБ.РЕКИ СЕСТРЫ СЕС-К д.43 </t>
  </si>
  <si>
    <t xml:space="preserve">ПРИМОРСКОЕ ШОССЕ.ЗЕЛЕНОГОРСК д.502 корп.5 </t>
  </si>
  <si>
    <t>СВЯЗИ УЛ. ЗЕЛЕНОГОРСК д.12</t>
  </si>
  <si>
    <t xml:space="preserve">ЗЕЛЕНОГОРСК, РЕШЕТНИКОВО д.4  </t>
  </si>
  <si>
    <t xml:space="preserve">ЗЕЛ-К, УЧАСТОК ЛЕНЭНЕРГО д.1 </t>
  </si>
  <si>
    <t xml:space="preserve">ЗЕЛ-К, УЧАСТОК ЛЕНЭНЕРГО д.2 </t>
  </si>
  <si>
    <t xml:space="preserve">ЗЕЛ-К, УЧАСТОК ЛЕНЭНЕРГО д.3 </t>
  </si>
  <si>
    <t xml:space="preserve">ЗЕЛ-К, УЧАСТОК ЛЕНЭНЕРГО д.4 </t>
  </si>
  <si>
    <t xml:space="preserve">ЗООЛОГИЧЕСКАЯ УЛ.СЕС-ЦК д.19  </t>
  </si>
  <si>
    <t xml:space="preserve">ИНСТРУМЕНТАЛЬЩИКОВ УЛ. д.15  </t>
  </si>
  <si>
    <t xml:space="preserve">ИНСТРУМЕНТАЛЬЩИКОВ УЛ. д.19  </t>
  </si>
  <si>
    <t xml:space="preserve">ИНСТРУМЕНТАЛЬЩИКОВ УЛ. д.21  </t>
  </si>
  <si>
    <t xml:space="preserve">ИНСТРУМЕНТАЛЬЩИКОВ УЛ. д.23  </t>
  </si>
  <si>
    <t xml:space="preserve">ИНСТРУМЕНТАЛЬЩИКОВ УЛ. д.25  </t>
  </si>
  <si>
    <t xml:space="preserve">КАВАЛЕРИЙСКАЯ УЛ.ЗЕЛЕНОГ д.10  </t>
  </si>
  <si>
    <t xml:space="preserve">КАВАЛЕРИЙСКАЯ УЛ.ЗЕЛЕНОГ д.20  </t>
  </si>
  <si>
    <t>КАВАЛЕРИЙСКАЯ УЛ.ЗЕЛЕНОГ д.24А</t>
  </si>
  <si>
    <t xml:space="preserve">КАВАЛЕРИЙСКАЯ УЛ.ЗЕЛЕНОГ д.28  </t>
  </si>
  <si>
    <t xml:space="preserve">КАВАЛЕРИЙСКАЯ УЛ.ЗЕЛЕНОГ д.5  </t>
  </si>
  <si>
    <t xml:space="preserve">КАВАЛЕРИЙСКАЯ УЛ.ЗЕЛЕНОГ д.6  </t>
  </si>
  <si>
    <t xml:space="preserve">КАВАЛЕРИЙСКАЯ УЛ.ЗЕЛЕНОГ д.8  </t>
  </si>
  <si>
    <t>КОЛХОЗНАЯ УЛ. СОЛНЕЧНОЕ д.19</t>
  </si>
  <si>
    <t xml:space="preserve">КОЛХОЗНАЯ УЛ. СОЛНЕЧНОЕ д.7 </t>
  </si>
  <si>
    <t xml:space="preserve">КОМЕНДАНТСКАЯ УЛ. ЗЕЛ-К д.1 </t>
  </si>
  <si>
    <t xml:space="preserve">КОМЕНДАНТСКАЯ УЛ. ЗЕЛ-К д.3 </t>
  </si>
  <si>
    <t xml:space="preserve">КОММУНАРОВ УЛ.СЕСТРОРЕЦК д.17  </t>
  </si>
  <si>
    <t xml:space="preserve">КОММУНАРОВ УЛ.СЕСТРОРЕЦК д.33  </t>
  </si>
  <si>
    <t>КОММУНАРОВ УЛ.СЕСТРОРЕЦК д.62</t>
  </si>
  <si>
    <t xml:space="preserve">КОММУНАРОВ УЛ.СЕСТРОРЕЦК д.64  </t>
  </si>
  <si>
    <t xml:space="preserve">КОММУНАРОВ УЛ.СЕСТРОРЕЦК д.7Б  </t>
  </si>
  <si>
    <t xml:space="preserve">КОММУНАРОВ УЛ.СЕСТРОРЕЦК д.70  </t>
  </si>
  <si>
    <t xml:space="preserve">КОМСОМОЛЬСКАЯ УЛ. ЗЕЛ-К д.10 </t>
  </si>
  <si>
    <t xml:space="preserve">КОМСОМОЛЬСКАЯ УЛ. ЗЕЛ-К д.13 </t>
  </si>
  <si>
    <t xml:space="preserve">КОМСОМОЛЬСКАЯ УЛ. ЗЕЛ-К д.13А </t>
  </si>
  <si>
    <t xml:space="preserve">КОМСОМОЛЬСКАЯ УЛ. ЗЕЛ-К д.15А </t>
  </si>
  <si>
    <t xml:space="preserve">КОМСОМОЛЬСКАЯ УЛ. ЗЕЛ-К д.17 </t>
  </si>
  <si>
    <t xml:space="preserve">КОМСОМОЛЬСКАЯ УЛ. ЗЕЛ-К д.19 </t>
  </si>
  <si>
    <t xml:space="preserve">КОМСОМОЛЬСКАЯ УЛ. ЗЕЛ-К д.21 </t>
  </si>
  <si>
    <t xml:space="preserve">КОМСОМОЛЬСКАЯ УЛ. ЗЕЛ-К д.23 </t>
  </si>
  <si>
    <t xml:space="preserve">КОМСОМОЛЬСКАЯ УЛ. ЗЕЛ-К д.25 </t>
  </si>
  <si>
    <t xml:space="preserve">КОМСОМОЛЬСКАЯ УЛ. ЗЕЛ-К д.27 </t>
  </si>
  <si>
    <t xml:space="preserve">КОМСОМОЛЬСКАЯ УЛ. ЗЕЛ-К д.3 </t>
  </si>
  <si>
    <t>КОМСОМОЛЬСКАЯ УЛ. ЗЕЛ-К д.36Б</t>
  </si>
  <si>
    <t xml:space="preserve">КОМСОМОЛЬСКАЯ УЛ. ЗЕЛ-К д.6 </t>
  </si>
  <si>
    <t xml:space="preserve">КОМСОМОЛЬСКАЯ УЛ. ЗЕЛ-К д.9А </t>
  </si>
  <si>
    <t xml:space="preserve">КОННАЯ УЛ. ЗЕЛЕНОГОРСК д.10А </t>
  </si>
  <si>
    <t>КОННАЯ УЛ. ЗЕЛЕНОГОРСК д.14</t>
  </si>
  <si>
    <t xml:space="preserve">КРАСАВИЦА Г.ЗЕЛЕНОГОРСК д.10  </t>
  </si>
  <si>
    <t xml:space="preserve">КРАСАВИЦА Г.ЗЕЛЕНОГОРСК д.11  </t>
  </si>
  <si>
    <t xml:space="preserve">КРАСАВИЦА Г.ЗЕЛЕНОГОРСК д.12  </t>
  </si>
  <si>
    <t xml:space="preserve">КРАСАВИЦА Г.ЗЕЛЕНОГОРСК д.13  </t>
  </si>
  <si>
    <t xml:space="preserve">КРАСАВИЦА Г.ЗЕЛЕНОГОРСК д.14  </t>
  </si>
  <si>
    <t xml:space="preserve">КРАСАВИЦА Г.ЗЕЛЕНОГОРСК д.15  </t>
  </si>
  <si>
    <t xml:space="preserve">КРАСАВИЦА Г.ЗЕЛЕНОГОРСК д.15а  </t>
  </si>
  <si>
    <t xml:space="preserve">КРАСАВИЦА Г.ЗЕЛЕНОГОРСК д.16  </t>
  </si>
  <si>
    <t xml:space="preserve">КРАСАВИЦА Г.ЗЕЛЕНОГОРСК д.17  </t>
  </si>
  <si>
    <t xml:space="preserve">КРАСАВИЦА Г.ЗЕЛЕНОГОРСК д.20  </t>
  </si>
  <si>
    <t xml:space="preserve">КРАСАВИЦА Г.ЗЕЛЕНОГОРСК д.26  </t>
  </si>
  <si>
    <t xml:space="preserve">КРАСАВИЦА Г.ЗЕЛЕНОГОРСК д.27  </t>
  </si>
  <si>
    <t xml:space="preserve">КРАСАВИЦА Г.ЗЕЛЕНОГОРСК д.28  </t>
  </si>
  <si>
    <t xml:space="preserve">КРАСАВИЦА Г.ЗЕЛЕНОГОРСК д.8  </t>
  </si>
  <si>
    <t xml:space="preserve">КРАСАВИЦА Г.ЗЕЛЕНОГОРСК д.9  </t>
  </si>
  <si>
    <t xml:space="preserve">КРАСНОАРМЕЙСКАЯ УЛ.ЗЕЛ-К д.21  </t>
  </si>
  <si>
    <t>КРАСНОАРМЕЙСКАЯ УЛ.ЗЕЛ-К д.24</t>
  </si>
  <si>
    <t>КРАСНОАРМЕЙСКАЯ УЛ.ЗЕЛ-К д.24А</t>
  </si>
  <si>
    <t>КРАСНОАРМЕЙСКАЯ УЛ.ЗЕЛ-К д.25</t>
  </si>
  <si>
    <t>КРАСНОАРМЕЙСКАЯ УЛ.ЗЕЛ-К д.26</t>
  </si>
  <si>
    <t>КРАСНОАРМЕЙСКАЯ УЛ.ЗЕЛ-К д.4/2</t>
  </si>
  <si>
    <t>КРАСНОАРМЕЙСКАЯ УЛ.ЗЕЛ-К д.6/1</t>
  </si>
  <si>
    <t>КРАСНЫЙ ПЕР. ЗЕЛЕНОГОРСК д.5</t>
  </si>
  <si>
    <t>КРАСНЫХ КОМАНДИРОВ ПР. СЕСТР д.15</t>
  </si>
  <si>
    <t xml:space="preserve">КРАСНЫХ КОМАНДИРОВ ПР.З. д.15Б </t>
  </si>
  <si>
    <t>КРАСНЫХ КОМАНДИРОВ ПР.З. д.20/2</t>
  </si>
  <si>
    <t xml:space="preserve">КРАСНЫХ КОМАНДИРОВ ПР.З. д.23 </t>
  </si>
  <si>
    <t>КРАСНЫХ КОМАНДИРОВ ПР.З. д.28/2</t>
  </si>
  <si>
    <t>КРАСНЫХ КОМАНДИРОВ ПР.З. д.29А</t>
  </si>
  <si>
    <t xml:space="preserve">КРАСНЫХ КОМАНДИРОВ ПР.З. д.30/1 </t>
  </si>
  <si>
    <t xml:space="preserve">КРАСНЫХ КОМАНДИРОВ ПР.З. д.40 </t>
  </si>
  <si>
    <t xml:space="preserve">КРАСНЫХ КОМАНДИРОВ ПР.З. д.55 </t>
  </si>
  <si>
    <t>КРАСНЫХ КОМАНДИРОВ ПР.З. д.7А</t>
  </si>
  <si>
    <t xml:space="preserve">КРАСНЫХ КУРСАНТОВ УЛ.ЗЕЛ д.5 </t>
  </si>
  <si>
    <t>КРИВОНОСОВСКАЯ УЛ. ЗЕЛ-К д.37 корп.5</t>
  </si>
  <si>
    <t>КРИВОНОСОВСКАЯ УЛ. ЗЕЛ-К д.37/6 корп.1</t>
  </si>
  <si>
    <t>КРИВОНОСОВСКАЯ УЛ. ЗЕЛ-К д.37/6 корп.6</t>
  </si>
  <si>
    <t>КРУГЛАЯ УЛ. ЗЕЛЕНОГОРСК д.7</t>
  </si>
  <si>
    <t xml:space="preserve">КУДРИНСКАЯ УЛ. КОМАРОВО д.10/3 </t>
  </si>
  <si>
    <t xml:space="preserve">КУЗНЕЧНАЯ УЛ.ЗЕЛЕНОГОРСК д.11  </t>
  </si>
  <si>
    <t xml:space="preserve">КУЗНЕЧНАЯ УЛ.ЗЕЛЕНОГОРСК д.13  </t>
  </si>
  <si>
    <t xml:space="preserve">КУЗНЕЧНАЯ УЛ.ЗЕЛЕНОГОРСК д.14  </t>
  </si>
  <si>
    <t xml:space="preserve">КУЗНЕЧНАЯ УЛ.ЗЕЛЕНОГОРСК д.2  </t>
  </si>
  <si>
    <t xml:space="preserve">КУЗНЕЧНАЯ УЛ.ЗЕЛЕНОГОРСК д.5  </t>
  </si>
  <si>
    <t xml:space="preserve">КУЗНЕЧНАЯ УЛ.ЗЕЛЕНОГОРСК д.7  </t>
  </si>
  <si>
    <t xml:space="preserve">КУЗНЕЧНАЯ УЛ.ЗЕЛЕНОГОРСК д.7А  </t>
  </si>
  <si>
    <t xml:space="preserve">КУЗНЕЧНАЯ УЛ.ЗЕЛЕНОГОРСК д.9  </t>
  </si>
  <si>
    <t xml:space="preserve">КУЗНЕЧНЫЙ ПЕР. ЗЕЛ-К д.8 </t>
  </si>
  <si>
    <t xml:space="preserve">КУРОРТНАЯ УЛ. СЕСТРОРЕЦК д.9 </t>
  </si>
  <si>
    <t xml:space="preserve">КУРОРТНАЯ УЛ.ЗЕЛЕНОГОРСК д.10  </t>
  </si>
  <si>
    <t>КУРОРТНАЯ УЛ.ЗЕЛЕНОГОРСК д.11</t>
  </si>
  <si>
    <t xml:space="preserve">ЛЕЙТЕНАНТОВ УЛ. КОМАРОВО д.11/1 </t>
  </si>
  <si>
    <t xml:space="preserve">ЛЕЙТЕНАНТОВ УЛ. КОМАРОВО д.9 </t>
  </si>
  <si>
    <t xml:space="preserve">ЛЕНИНА ПР. ЗЕЛЕНОГОРСК д.12 </t>
  </si>
  <si>
    <t xml:space="preserve">ЛЕНИНА ПР. ЗЕЛЕНОГОРСК д.12А </t>
  </si>
  <si>
    <t xml:space="preserve">ЛЕНИНА ПР. ЗЕЛЕНОГОРСК д.14 </t>
  </si>
  <si>
    <t xml:space="preserve">ЛЕНИНА ПР. ЗЕЛЕНОГОРСК д.14А </t>
  </si>
  <si>
    <t xml:space="preserve">ЛЕНИНА ПР. ЗЕЛЕНОГОРСК д.15 </t>
  </si>
  <si>
    <t xml:space="preserve">ЛЕНИНА ПР. ЗЕЛЕНОГОРСК д.16 </t>
  </si>
  <si>
    <t xml:space="preserve">ЛЕНИНА ПР. ЗЕЛЕНОГОРСК д.18 </t>
  </si>
  <si>
    <t xml:space="preserve">ЛЕНИНА ПР. ЗЕЛЕНОГОРСК д.18А </t>
  </si>
  <si>
    <t xml:space="preserve">ЛЕНИНА ПР. ЗЕЛЕНОГОРСК д.20 </t>
  </si>
  <si>
    <t xml:space="preserve">ЛЕНИНА ПР. ЗЕЛЕНОГОРСК д.21 </t>
  </si>
  <si>
    <t xml:space="preserve">ЛЕНИНА ПР. ЗЕЛЕНОГОРСК д.21А </t>
  </si>
  <si>
    <t xml:space="preserve">ЛЕНИНА ПР. ЗЕЛЕНОГОРСК д.21Б </t>
  </si>
  <si>
    <t xml:space="preserve">ЛЕНИНА ПР. ЗЕЛЕНОГОРСК д.21В </t>
  </si>
  <si>
    <t xml:space="preserve">ЛЕНИНА ПР. ЗЕЛЕНОГОРСК д.22 </t>
  </si>
  <si>
    <t xml:space="preserve">ЛЕНИНА ПР. ЗЕЛЕНОГОРСК д.24 </t>
  </si>
  <si>
    <t xml:space="preserve">ЛЕНИНА ПР. ЗЕЛЕНОГОРСК д.25 </t>
  </si>
  <si>
    <t xml:space="preserve">ЛЕНИНА ПР. ЗЕЛЕНОГОРСК д.26 </t>
  </si>
  <si>
    <t xml:space="preserve">ЛЕНИНА ПР. ЗЕЛЕНОГОРСК д.26А </t>
  </si>
  <si>
    <t xml:space="preserve">ЛЕНИНА ПР. ЗЕЛЕНОГОРСК д.28 </t>
  </si>
  <si>
    <t>ЛЕНИНА ПР. ЗЕЛЕНОГОРСК д.45/1</t>
  </si>
  <si>
    <t>ЛЕСНАЯ 1-Я УЛ ЗЕЛ-К д.33</t>
  </si>
  <si>
    <t>ЛЕСНАЯ 1-Я УЛ ЗЕЛ-К д.35</t>
  </si>
  <si>
    <t>ЛЕСНАЯ 1-Я УЛ ЗЕЛ-К д.37</t>
  </si>
  <si>
    <t xml:space="preserve">ЛЕСНАЯ 2-Я Г.ЗЕЛЕНОГОРСК д.4А </t>
  </si>
  <si>
    <t>ЛИНДУЛОВСКАЯ ДОРОГА д.6</t>
  </si>
  <si>
    <t xml:space="preserve">ЛИНИЯ 1-Я АЛЕКСАНДРОВКА д.16 </t>
  </si>
  <si>
    <t xml:space="preserve">ЛИНИЯ 2-Я СЕСТРОРЕЦК д.14 </t>
  </si>
  <si>
    <t xml:space="preserve">ЛИНИЯ 2-Я СЕСТРОРЕЦК д.5 </t>
  </si>
  <si>
    <t xml:space="preserve">ЛИНИЯ 2-Я СЕСТРОРЕЦК д.8А </t>
  </si>
  <si>
    <t xml:space="preserve">ЛИНИЯ 3-Я АЛЕКСАНДРОВКА д.10 </t>
  </si>
  <si>
    <t xml:space="preserve">ЛИНИЯ 3-Я АЛЕКСАНДРОВКА д.12 </t>
  </si>
  <si>
    <t>ЛИНИЯ 3-Я АЛЕКСАНДРОВКА д.14</t>
  </si>
  <si>
    <t xml:space="preserve">ЛИНИЯ 3-Я АЛЕКСАНДРОВКА д.5 </t>
  </si>
  <si>
    <t xml:space="preserve">ЛИНИЯ 3-Я АЛЕКСАНДРОВКА д.8 </t>
  </si>
  <si>
    <t xml:space="preserve">ЛИНИЯ 4-Я СЕСТРОРЕЦК д.14А </t>
  </si>
  <si>
    <t>ЛИНИЯ 5-Я АЛЕКСАНДРОВКА д.5</t>
  </si>
  <si>
    <t xml:space="preserve">ЛИНИЯ 6-Я СЕСТРОРЕЦК д.9 </t>
  </si>
  <si>
    <t xml:space="preserve">ЛИНИЯ 7-Я АЛЕКСАНДРОВКА д.7 </t>
  </si>
  <si>
    <t xml:space="preserve">ЛИНИЯ 7-Я АЛЕКСАНДРОВКА д.9 </t>
  </si>
  <si>
    <t>ЛИНИЯ 8-Я АЛЕКСАНДРОВКА д.5</t>
  </si>
  <si>
    <t xml:space="preserve">ЛИНИЯ 9-Я АЛЕКСАНДРОВКА д.7 </t>
  </si>
  <si>
    <t>ЛОМАНАЯ УЛ. ЗЕЛЕНОГОРСК д.1</t>
  </si>
  <si>
    <t xml:space="preserve">ЛОМАНАЯ УЛ. ЗЕЛЕНОГОРСК д.2 </t>
  </si>
  <si>
    <t>ЛОМАНАЯ УЛ. ЗЕЛЕНОГОРСК д.5</t>
  </si>
  <si>
    <t xml:space="preserve">ЛОМАНАЯ УЛ. ЗЕЛЕНОГОРСК д.7 </t>
  </si>
  <si>
    <t>ЛУГОВАЯ УЛ. РЕПИНО д.6</t>
  </si>
  <si>
    <t xml:space="preserve">ЛЮБИМАЯ УЛ. ЗЕЛЕНОГОРСК д.3 </t>
  </si>
  <si>
    <t xml:space="preserve">ЛЮБИМАЯ УЛ. ЗЕЛЕНОГОРСК д.5 </t>
  </si>
  <si>
    <t xml:space="preserve">ЛЮБИМАЯ УЛ. ЗЕЛЕНОГОРСК д.7 </t>
  </si>
  <si>
    <t>МАГАЗИННАЯ УЛ.СЕСТРОРЕЦК д.7Б</t>
  </si>
  <si>
    <t xml:space="preserve">МАЛАЯ КАНОНЕРСКАЯ УЛ. д.19 </t>
  </si>
  <si>
    <t xml:space="preserve">МАЛАЯ КАНОНЕРСКАЯ УЛ. д.23 </t>
  </si>
  <si>
    <t xml:space="preserve">МАЛАЯ КАНОНЕРСКАЯ УЛ. д.26 </t>
  </si>
  <si>
    <t xml:space="preserve">МАЛАЯ КАНОНЕРСКАЯ УЛ. д.40/2 </t>
  </si>
  <si>
    <t xml:space="preserve">МАЛАЯ КАНОНЕРСКАЯ УЛ. д.43 </t>
  </si>
  <si>
    <t xml:space="preserve">МАЛАЯ ЛЕНИНГРАДСКАЯ УЛ. д.5 </t>
  </si>
  <si>
    <t>МЕЖЕВАЯ УЛ. ЗЕЛЕНОГОРСК д.15</t>
  </si>
  <si>
    <t xml:space="preserve">МИРА УЛ. ЗЕЛЕНОГОРСК д.1 </t>
  </si>
  <si>
    <t xml:space="preserve">МИРА УЛ. ЗЕЛЕНОГОРСК д.14 </t>
  </si>
  <si>
    <t xml:space="preserve">МИРА УЛ. ЗЕЛЕНОГОРСК д.16 </t>
  </si>
  <si>
    <t xml:space="preserve">МОРСКАЯ УЛ. СЕСТРОРЕЦК д.14 </t>
  </si>
  <si>
    <t xml:space="preserve">МОРСКАЯ УЛ. СЕСТРОРЕЦК д.15 </t>
  </si>
  <si>
    <t xml:space="preserve">МОРСКАЯ УЛ. СЕСТРОРЕЦК д.26 </t>
  </si>
  <si>
    <t xml:space="preserve">МОРСКАЯ УЛ. СЕСТРОРЕЦК д.26А </t>
  </si>
  <si>
    <t xml:space="preserve">МОСИНА УЛ. СЕСТРОРЕЦК д.1 </t>
  </si>
  <si>
    <t xml:space="preserve">МОСИНА УЛ. СЕСТРОРЕЦК д.106 </t>
  </si>
  <si>
    <t>МОСИНА УЛ. СЕСТРОРЕЦК д.18</t>
  </si>
  <si>
    <t xml:space="preserve">МОСИНА УЛ. СЕСТРОРЕЦК д.3 </t>
  </si>
  <si>
    <t xml:space="preserve">МОСИНА УЛ. СЕСТРОРЕЦК д.5 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</si>
  <si>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</si>
  <si>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</si>
  <si>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</si>
  <si>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</si>
  <si>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 xml:space="preserve">НАБЕРЕЖНАЯ СТРОИТЕЛЕЙ д.10  </t>
  </si>
  <si>
    <t xml:space="preserve">НАБЕРЕЖНАЯ СТРОИТЕЛЕЙ д.6  </t>
  </si>
  <si>
    <t xml:space="preserve">НАБЕРЕЖНАЯ СТРОИТЕЛЕЙ д.8  </t>
  </si>
  <si>
    <t xml:space="preserve">НАБ.РЕКИ СЕСТРЫ СЕС-К д.11 </t>
  </si>
  <si>
    <t xml:space="preserve">НАБ.РЕКИ СЕСТРЫ СЕС-К д.18/27 </t>
  </si>
  <si>
    <t xml:space="preserve">НАБ.РЕКИ СЕСТРЫ СЕС-К д.3 </t>
  </si>
  <si>
    <t xml:space="preserve">НАБ.РЕКИ СЕСТРЫ СЕС-К д.31 </t>
  </si>
  <si>
    <t xml:space="preserve">НАБ.РЕКИ СЕСТРЫ СЕС-К д.37 </t>
  </si>
  <si>
    <t xml:space="preserve">НАБ.РЕКИ СЕСТРЫ СЕС-К д.45 </t>
  </si>
  <si>
    <t>НАБ.РЕКИ СЕСТРЫ СЕС-К д.46/17</t>
  </si>
  <si>
    <t xml:space="preserve">НАБ.РЕКИ СЕСТРЫ СЕС-К д.5 </t>
  </si>
  <si>
    <t xml:space="preserve">НАБ.РЕКИ СЕСТРЫ СЕС-К д.7 </t>
  </si>
  <si>
    <t xml:space="preserve">НАБ.РЕКИ СЕСТРЫ СЕС-К д.9 </t>
  </si>
  <si>
    <t>НОВАЯ 1-Я УЛ. РЕПИНО д.9</t>
  </si>
  <si>
    <t xml:space="preserve">НОВАЯ СЛОБОДА д.13  </t>
  </si>
  <si>
    <t>НОВАЯ СЛОБОДА д.9A</t>
  </si>
  <si>
    <t xml:space="preserve">НОВАЯ УЛ. ЗЕЛЕНОГОРСК д.10/12 </t>
  </si>
  <si>
    <t xml:space="preserve">НОВАЯ УЛ. ЗЕЛЕНОГОРСК д.4 </t>
  </si>
  <si>
    <t xml:space="preserve">НОВАЯ УЛ. ЗЕЛЕНОГОРСК д.6 </t>
  </si>
  <si>
    <t xml:space="preserve">НОВАЯ УЛ. ЗЕЛЕНОГОРСК д.8 </t>
  </si>
  <si>
    <t xml:space="preserve">НОВОЕ ШОССЕ П.БЕЛООСТРОВ д.2 </t>
  </si>
  <si>
    <t xml:space="preserve">НОВОЕ ШОССЕ П.БЕЛООСТРОВ д.4 </t>
  </si>
  <si>
    <t>НОВОЕ ШОССЕ П.БЕЛООСТРОВ д.6 корп.1</t>
  </si>
  <si>
    <t>НОВОЕ ШОССЕ П.БЕЛООСТРОВ д.6 корп.2</t>
  </si>
  <si>
    <t xml:space="preserve">НОВОЕ ШОССЕ П.БЕЛООСТРОВ д.71 </t>
  </si>
  <si>
    <t>ОБЪЕЗДНАЯ УЛ.ЗЕЛЕНОГОРСК д.8</t>
  </si>
  <si>
    <t xml:space="preserve">ОВРАЖНАЯ УЛ. ЗЕЛЕНОГОРСК д.29 </t>
  </si>
  <si>
    <t xml:space="preserve">ОГОРОДНАЯ УЛ. СЕСТРОРЕЦК д.7 </t>
  </si>
  <si>
    <t>ПАРКОВАЯ УЛ. ЗЕЛЕНОГОРСК д.6/4</t>
  </si>
  <si>
    <t>ПАРКОВАЯ УЛ. СЕСТРОРЕЦК д.19</t>
  </si>
  <si>
    <t xml:space="preserve">ПАРКОВАЯ УЛ. СЕСТРОРЕЦК д.30 </t>
  </si>
  <si>
    <t>ПАРОВОЗНАЯ УЛ.ЗЕЛЕНОГОР. д.13</t>
  </si>
  <si>
    <t>ПАРОВОЗНАЯ УЛ.ЗЕЛЕНОГОР. д.17</t>
  </si>
  <si>
    <t>ПАРОВОЗНАЯ УЛ.ЗЕЛЕНОГОР. д.25</t>
  </si>
  <si>
    <t xml:space="preserve">ПАРОВОЗНАЯ УЛ.ЗЕЛЕНОГОР. д.5  </t>
  </si>
  <si>
    <t xml:space="preserve">ПАРОВОЗНАЯ УЛ.ЗЕЛЕНОГОР. д.7  </t>
  </si>
  <si>
    <t xml:space="preserve">ПЕРВОГО МАЯ УЛ.СЕСТРОРЕЦК д.1 </t>
  </si>
  <si>
    <t xml:space="preserve">ПЕРВОГО МАЯ УЛ.СЕСТРОРЕЦК д.2 </t>
  </si>
  <si>
    <t xml:space="preserve">ПЕРВОГО МАЯ УЛ.СЕСТРОРЕЦК д.3 </t>
  </si>
  <si>
    <t xml:space="preserve">ПЕРВОГО МАЯ УЛ.СЕСТРОРЕЦК д.5 </t>
  </si>
  <si>
    <t>ПЕРЕПАДСКАЯ НАБ.СЕСТРОР. д.11</t>
  </si>
  <si>
    <t>ПЕРЕПАДСКАЯ НАБ.СЕСТРОР. д.19</t>
  </si>
  <si>
    <t xml:space="preserve">ПЕСОЧНАЯ УЛ. РЕПИНО д.10 </t>
  </si>
  <si>
    <t xml:space="preserve">ПИСЕМСКОГО УЛ.СЕСТРОРЕЦК д.2 корп.1 </t>
  </si>
  <si>
    <t xml:space="preserve">ПИСЕМСКОГО УЛ.СЕСТРОРЕЦК д.2 корп.10 </t>
  </si>
  <si>
    <t xml:space="preserve">ПИСЕМСКОГО УЛ.СЕСТРОРЕЦК д.2 корп.11 </t>
  </si>
  <si>
    <t xml:space="preserve">ПИСЕМСКОГО УЛ.СЕСТРОРЕЦК д.2 корп.2 </t>
  </si>
  <si>
    <t xml:space="preserve">ПИСЕМСКОГО УЛ.СЕСТРОРЕЦК д.2 корп.3 </t>
  </si>
  <si>
    <t xml:space="preserve">ПИСЕМСКОГО УЛ.СЕСТРОРЕЦК д.2 корп.4 </t>
  </si>
  <si>
    <t xml:space="preserve">ПИСЕМСКОГО УЛ.СЕСТРОРЕЦК д.2 корп.5 </t>
  </si>
  <si>
    <t xml:space="preserve">ПИСЕМСКОГО УЛ.СЕСТРОРЕЦК д.2 корп.6 </t>
  </si>
  <si>
    <t xml:space="preserve">ПИСЕМСКОГО УЛ.СЕСТРОРЕЦК д.2 корп.7 </t>
  </si>
  <si>
    <t>ПИСЕМСКОГО УЛ.СЕСТРОРЕЦК д.2 корп.8</t>
  </si>
  <si>
    <t xml:space="preserve">ПИСЕМСКОГО УЛ.СЕСТРОРЕЦК д.2 корп.9 </t>
  </si>
  <si>
    <t xml:space="preserve">ПОЛЕВАЯ УЛ. ЗЕЛЕНОГОРСК д.3 </t>
  </si>
  <si>
    <t xml:space="preserve">ПОЧТОВЫЙ ПЕР.УШКОВО д.24  </t>
  </si>
  <si>
    <t xml:space="preserve">ПРАВДЫ ПЕР. МОЛОДЕЖНОЕ д.3 </t>
  </si>
  <si>
    <t xml:space="preserve">ПРАВДЫ УЛ. МОЛОДЕЖНОЕ д.15 </t>
  </si>
  <si>
    <t xml:space="preserve">ПРАВДЫ УЛ. МОЛОДЕЖНОЕ д.17 </t>
  </si>
  <si>
    <t xml:space="preserve">ПРАВДЫ УЛ. МОЛОДЕЖНОЕ д.3 </t>
  </si>
  <si>
    <t xml:space="preserve">ПРАВДЫ УЛ. МОЛОДЕЖНОЕ д.5 </t>
  </si>
  <si>
    <t xml:space="preserve">ПРАВДЫ УЛ. МОЛОДЕЖНОЕ д.6 </t>
  </si>
  <si>
    <t xml:space="preserve">ПРИВОКЗАЛЬНАЯ УЛ. ЗЕЛ-К д.3 </t>
  </si>
  <si>
    <t xml:space="preserve">ПРИВОКЗАЛЬНАЯ УЛ. ЗЕЛ-К д.5 </t>
  </si>
  <si>
    <t xml:space="preserve">ПРИВОКЗАЛЬНАЯ УЛ. ЗЕЛ-К д.7 </t>
  </si>
  <si>
    <t xml:space="preserve">ПРИВОКЗАЛЬНАЯ УЛ. РЕПИНО д.14 </t>
  </si>
  <si>
    <t xml:space="preserve">ПРИВОКЗАЛЬНАЯ УЛ. РЕПИНО д.16 </t>
  </si>
  <si>
    <t>ПРИМОРСКОЕ ШОССЕ ПОС.МОЛОДЕЖНОЕ д.644В</t>
  </si>
  <si>
    <t>ПРИМОРСКОЕ ШОССЕ РЕПИНО д.423 корп.2</t>
  </si>
  <si>
    <t>ПРИМОРСКОЕ ШОССЕ.ЗЕЛЕНОГОРСК д.530 корп.3</t>
  </si>
  <si>
    <t xml:space="preserve">ПРИМОРСКОЕ ШОССЕ.ЗЕЛЕНОГОРСК д.533  </t>
  </si>
  <si>
    <t xml:space="preserve">ПРИМОРСКОЕ ШОССЕ.ЗЕЛЕНОГОРСК д.539  </t>
  </si>
  <si>
    <t xml:space="preserve">ПРИМОРСКОЕ ШОССЕ.ЗЕЛЕНОГОРСК д.550  </t>
  </si>
  <si>
    <t xml:space="preserve">ПРИМОРСКОЕ ШОССЕ.ЗЕЛЕНОГОРСК д.553  </t>
  </si>
  <si>
    <t xml:space="preserve">ПРИМОРСКОЕ ШОССЕ.ЗЕЛЕНОГОРСК д.565  </t>
  </si>
  <si>
    <t xml:space="preserve">ПРИМОРСКОЕ ШОССЕ.ЗЕЛЕНОГОРСК д.577  </t>
  </si>
  <si>
    <t xml:space="preserve">ПРИМОРСКОЕ ШОССЕ.ЗЕЛЕНОГОРСК д.599  </t>
  </si>
  <si>
    <t>ПРИМОРСКОЕ ШОССЕ.ЗЕЛЕНОГОРСК д.601</t>
  </si>
  <si>
    <t>ПРИМОРСКОЕ ШОССЕ.СЕСТР. д.192</t>
  </si>
  <si>
    <t xml:space="preserve">ПРИМОРСКОЕ ШОССЕ.СЕСТР. д.200  </t>
  </si>
  <si>
    <t xml:space="preserve">ПРИМОРСКОЕ ШОССЕ.СЕСТР. д.250  </t>
  </si>
  <si>
    <t xml:space="preserve">ПРИМОРСКОЕ ШОССЕ.СЕСТР. д.261 корп.2 </t>
  </si>
  <si>
    <t xml:space="preserve">ПРИМОРСКОЕ ШОССЕ.СЕСТР. д.261А  </t>
  </si>
  <si>
    <t xml:space="preserve">ПРИМОРСКОЕ ШОССЕ.СЕСТР. д.267  </t>
  </si>
  <si>
    <t xml:space="preserve">ПРИМОРСКОЕ ШОССЕ.СЕСТР. д.270  </t>
  </si>
  <si>
    <t xml:space="preserve">ПРИМОРСКОЕ ШОССЕ.СЕСТР. д.272  </t>
  </si>
  <si>
    <t xml:space="preserve">ПРИМОРСКОЕ ШОССЕ.СЕСТР. д.275  </t>
  </si>
  <si>
    <t xml:space="preserve">ПРИМОРСКОЕ ШОССЕ.СЕСТР. д.277  </t>
  </si>
  <si>
    <t xml:space="preserve">ПРИМОРСКОЕ ШОССЕ.СЕСТР. д.281  </t>
  </si>
  <si>
    <t xml:space="preserve">ПРИМОРСКОЕ ШОССЕ.СЕСТР. д.282  </t>
  </si>
  <si>
    <t xml:space="preserve">ПРИМОРСКОЕ ШОССЕ.СЕСТР. д.283  </t>
  </si>
  <si>
    <t xml:space="preserve">ПРИМОРСКОЕ ШОССЕ.СЕСТР. д.284  </t>
  </si>
  <si>
    <t xml:space="preserve">ПРИМОРСКОЕ ШОССЕ.СЕСТР. д.286  </t>
  </si>
  <si>
    <t xml:space="preserve">ПРИМОРСКОЕ ШОССЕ.СЕСТР. д.287  </t>
  </si>
  <si>
    <t xml:space="preserve">ПРИМОРСКОЕ ШОССЕ.СЕСТР. д.288  </t>
  </si>
  <si>
    <t xml:space="preserve">ПРИМОРСКОЕ ШОССЕ.СЕСТР. д.296  </t>
  </si>
  <si>
    <t xml:space="preserve">ПРИМОРСКОЕ ШОССЕ.СЕСТР. д.298  </t>
  </si>
  <si>
    <t xml:space="preserve">ПРИМОРСКОЕ ШОССЕ.СЕСТР. д.300  </t>
  </si>
  <si>
    <t xml:space="preserve">ПРИМОРСКОЕ ШОССЕ.СЕСТР. д.302  </t>
  </si>
  <si>
    <t xml:space="preserve">ПРИМОРСКОЕ ШОССЕ.СЕСТР. д.304  </t>
  </si>
  <si>
    <t xml:space="preserve">ПРИМОРСКОЕ ШОССЕ.СЕСТР. д.306  </t>
  </si>
  <si>
    <t xml:space="preserve">ПРИМОРСКОЕ ШОССЕ.СЕСТР. д.310  </t>
  </si>
  <si>
    <t xml:space="preserve">ПРИМОРСКОЕ ШОССЕ.СЕСТР. д.312  </t>
  </si>
  <si>
    <t xml:space="preserve">ПРИМОРСКОЕ ШОССЕ.СЕСТР. д.314  </t>
  </si>
  <si>
    <t xml:space="preserve">ПРИМОРСКОЕ ШОССЕ.СЕСТР. д.316  </t>
  </si>
  <si>
    <t xml:space="preserve">ПРИМОРСКОЕ ШОССЕ.СЕСТР. д.318  </t>
  </si>
  <si>
    <t xml:space="preserve">ПРИМОРСКОЕ ШОССЕ.СЕСТР. д.320  </t>
  </si>
  <si>
    <t xml:space="preserve">ПРИМОРСКОЕ ШОССЕ.СЕСТР. д.322  </t>
  </si>
  <si>
    <t xml:space="preserve">ПРИМОРСКОЕ ШОССЕ.СЕСТР. д.324  </t>
  </si>
  <si>
    <t xml:space="preserve">ПРИМОРСКОЕ ШОССЕ.СЕСТР. д.326  </t>
  </si>
  <si>
    <t xml:space="preserve">ПРИМОРСКОЕ ШОССЕ.СЕСТР. д.328  </t>
  </si>
  <si>
    <t xml:space="preserve">ПРИМОРСКОЕ ШОССЕ.СЕСТР. д.330  </t>
  </si>
  <si>
    <t xml:space="preserve">ПРИМОРСКОЕ ШОССЕ.СЕСТР. д.334  </t>
  </si>
  <si>
    <t xml:space="preserve">ПРИМОРСКОЕ ШОССЕ.СЕСТР. д.336  </t>
  </si>
  <si>
    <t xml:space="preserve">ПРИМОРСКОЕ ШОССЕ.СЕСТР. д.338  </t>
  </si>
  <si>
    <t xml:space="preserve">ПРИМОРСКОЕ ШОССЕ.СЕСТР. д.340  </t>
  </si>
  <si>
    <t xml:space="preserve">ПРИМОРСКОЕ ШОССЕ.СЕСТР. д.342  </t>
  </si>
  <si>
    <t xml:space="preserve">ПРИМОРСКОЕ ШОССЕ.СЕСТР. д.344  </t>
  </si>
  <si>
    <t xml:space="preserve">ПРИМОРСКОЕ ШОССЕ.СЕСТР. д.346  </t>
  </si>
  <si>
    <t xml:space="preserve">ПРИМОРСКОЕ ШОССЕ.СЕСТР. д.348  </t>
  </si>
  <si>
    <t xml:space="preserve">ПРИМОРСКОЕ ШОССЕ.СЕСТР. д.350  </t>
  </si>
  <si>
    <t xml:space="preserve">ПРИМОРСКОЕ ШОССЕ.СМОЛ-О д.694  </t>
  </si>
  <si>
    <t xml:space="preserve">ПУТЕЙСКАЯ УЛ.ЗЕЛЕНОГОРСК д.12А  </t>
  </si>
  <si>
    <t>ПУТЕЙСКАЯ УЛ.ЗЕЛЕНОГОРСК д.5</t>
  </si>
  <si>
    <t xml:space="preserve">РАЗЪЕЗЖАЯ УЛ.ЗЕЛЕНОГОРСК д.11  </t>
  </si>
  <si>
    <t xml:space="preserve">РЕЧНОЙ ПЕР. ЗЕЛЕНОГОРСК д.3 </t>
  </si>
  <si>
    <t xml:space="preserve">СЕВЕРНАЯ УЛ. ЗЕЛЕНОГОРСК д.1/26 </t>
  </si>
  <si>
    <t>СЕВЕРНАЯ УЛ. ЗЕЛЕНОГОРСК д.5</t>
  </si>
  <si>
    <t xml:space="preserve">СЕВЕРНАЯ УЛ. ЗЕЛЕНОГОРСК д.6 </t>
  </si>
  <si>
    <t>СЕВЕРНАЯ УЛ. ЗЕЛЕНОГОРСК д.7</t>
  </si>
  <si>
    <t xml:space="preserve">СЕВЕРНАЯ УЛ. КОМАРОВО д.7/5 </t>
  </si>
  <si>
    <t xml:space="preserve">СОВЕТСКИЙ ПР.СЕСТР-К д.1  </t>
  </si>
  <si>
    <t xml:space="preserve">СОВЕТСКИЙ ПР.СЕСТРОРЕЦК д.19  </t>
  </si>
  <si>
    <t>СОВЕТСКИЙ ПР.СЕСТРОРЕЦК д.3</t>
  </si>
  <si>
    <t xml:space="preserve">СОВЕТСКИЙ ПР.СЕСТРОРЕЦК д.5  </t>
  </si>
  <si>
    <t xml:space="preserve">СОСТЯЗАНИЙ УЛ.ЗЕЛЕНОГОРСК д.10  </t>
  </si>
  <si>
    <t xml:space="preserve">СОСТЯЗАНИЙ УЛ.ЗЕЛЕНОГОРСК д.4  </t>
  </si>
  <si>
    <t>СРЕДНИЙ ПР. ЗЕЛЕНОГОРСК д.12</t>
  </si>
  <si>
    <t>СРЕДНИЙ ПР. ЗЕЛЕНОГОРСК д.2</t>
  </si>
  <si>
    <t xml:space="preserve">СРЕДНИЙ ПР. ЗЕЛЕНОГОРСК д.23 </t>
  </si>
  <si>
    <t xml:space="preserve">СТАРАЯ УЛ. СЕСТРОРЕЦК д.3 </t>
  </si>
  <si>
    <t xml:space="preserve">СТАРАЯ УЛ. СЕСТРОРЕЦК д.5 </t>
  </si>
  <si>
    <t xml:space="preserve">СТРОИТЕЛЕЙ УЛ.СЕСТРОРЕЦК д.7  </t>
  </si>
  <si>
    <t xml:space="preserve">ТАРХОВСКАЯ 3-Я УЛ.РАЗЛИВ д.15 </t>
  </si>
  <si>
    <t>ТАРХОВСКАЯ 4-Я УЛ.СЕСТР д.16</t>
  </si>
  <si>
    <t>ТАРХОВСКАЯ 5-Я УЛ.РАЗЛИВ д.16</t>
  </si>
  <si>
    <t xml:space="preserve">ТАРХОВСКАЯ 5-Я УЛ.РАЗЛИВ д.19 </t>
  </si>
  <si>
    <t>ТЕАТРАЛЬНАЯ УЛ.ЗЕЛЕНОГОР д.5</t>
  </si>
  <si>
    <t xml:space="preserve">ТИХАЯ УЛ. РЕПИНО д.2 </t>
  </si>
  <si>
    <t xml:space="preserve">ТОКАРЕВА УЛ. СЕСТРОРЕЦК д.1 </t>
  </si>
  <si>
    <t xml:space="preserve">ТОКАРЕВА УЛ. СЕСТРОРЕЦК д.10 </t>
  </si>
  <si>
    <t xml:space="preserve">ТОКАРЕВА УЛ. СЕСТРОРЕЦК д.12 </t>
  </si>
  <si>
    <t xml:space="preserve">ТОКАРЕВА УЛ. СЕСТРОРЕЦК д.14 </t>
  </si>
  <si>
    <t xml:space="preserve">ТОКАРЕВА УЛ. СЕСТРОРЕЦК д.14А </t>
  </si>
  <si>
    <t xml:space="preserve">ТОКАРЕВА УЛ. СЕСТРОРЕЦК д.15 </t>
  </si>
  <si>
    <t xml:space="preserve">ТОКАРЕВА УЛ. СЕСТРОРЕЦК д.16 </t>
  </si>
  <si>
    <t xml:space="preserve">ТОКАРЕВА УЛ. СЕСТРОРЕЦК д.18 </t>
  </si>
  <si>
    <t xml:space="preserve">ТОКАРЕВА УЛ. СЕСТРОРЕЦК д.3 </t>
  </si>
  <si>
    <t xml:space="preserve">ТОКАРЕВА УЛ. СЕСТРОРЕЦК д.4 </t>
  </si>
  <si>
    <t xml:space="preserve">ТОКАРЕВА УЛ. СЕСТРОРЕЦК д.7 </t>
  </si>
  <si>
    <t xml:space="preserve">ТОКАРЕВА УЛ. СЕСТРОРЕЦК д.8 </t>
  </si>
  <si>
    <t xml:space="preserve">ТОКАРЕВА УЛ. СЕСТРОРЕЦК д.9 </t>
  </si>
  <si>
    <t>ТОРФЯНАЯ УЛ. ЗЕЛЕНОГОРСК д.12</t>
  </si>
  <si>
    <t xml:space="preserve">ТОРФЯНАЯ УЛ. ЗЕЛЕНОГОРСК д.14 </t>
  </si>
  <si>
    <t xml:space="preserve">ТОРФЯНАЯ УЛ. ЗЕЛЕНОГОРСК д.17 </t>
  </si>
  <si>
    <t>ТОРФЯНАЯ УЛ. ЗЕЛЕНОГОРСК д.7</t>
  </si>
  <si>
    <t xml:space="preserve">ТРАНСПОРТНАЯ УЛ. СЕС-ЦК д.5 </t>
  </si>
  <si>
    <t xml:space="preserve">ТРАНСПОРТНАЯ УЛ. СЕС-ЦК д.6 </t>
  </si>
  <si>
    <t xml:space="preserve">УЗКАЯ УЛ. ЗЕЛЕНОГОРСК д.1 </t>
  </si>
  <si>
    <t xml:space="preserve">ФАБРИЧНАЯ УЛ.ЗЕЛЕНОГОРСК д.10  </t>
  </si>
  <si>
    <t xml:space="preserve">ФАБРИЧНАЯ УЛ.ЗЕЛЕНОГОРСК д.2  </t>
  </si>
  <si>
    <t xml:space="preserve">ФЕДОТОВСКАЯ ДОРОЖКА СЕСТ д.12 </t>
  </si>
  <si>
    <t>ФЕДОТОВСКАЯ ДОРОЖКА СЕСТ д.13</t>
  </si>
  <si>
    <t xml:space="preserve">ФЕДОТОВСКАЯ ДОРОЖКА СЕСТ д.15 </t>
  </si>
  <si>
    <t xml:space="preserve">ФЕДОТОВСКАЯ ДОРОЖКА СЕСТ д.16А </t>
  </si>
  <si>
    <t xml:space="preserve">ФЕДОТОВСКАЯ ДОРОЖКА СЕСТ д.23А </t>
  </si>
  <si>
    <t>ФЕДОТОВСКАЯ ДОРОЖКА СЕСТ д.28</t>
  </si>
  <si>
    <t>ФЕДОТОВСКАЯ ДОРОЖКА СЕСТ д.29</t>
  </si>
  <si>
    <t xml:space="preserve">ФЕДОТОВСКАЯ ДОРОЖКА СЕСТ д.32 </t>
  </si>
  <si>
    <t>ПРИМОРСКОЕ ШОССЕ.СМОЛ-О д.680</t>
  </si>
  <si>
    <t xml:space="preserve">ФЕДОТОВСКАЯ ДОРОЖКА СЕСТ д.37 </t>
  </si>
  <si>
    <t xml:space="preserve">ФЕДОТОВСКАЯ ДОРОЖКА СЕСТ д.5 </t>
  </si>
  <si>
    <t xml:space="preserve">ФЕДОТОВСКАЯ ДОРОЖКА СЕСТ д.6 </t>
  </si>
  <si>
    <t>ХВОЙНАЯ УЛ. ЗЕЛЕНОГОРСК д.26</t>
  </si>
  <si>
    <t xml:space="preserve">ЦВЕТОЧНАЯ УЛ.КОМАРОВО д.19/12  </t>
  </si>
  <si>
    <t xml:space="preserve">ЦВЕТОЧНАЯ УЛ.КОМАРОВО д.23  </t>
  </si>
  <si>
    <t xml:space="preserve">ЦВЕТОЧНАЯ УЛ.КОМАРОВО д.25  </t>
  </si>
  <si>
    <t xml:space="preserve">ЦВЕТОЧНАЯ УЛ.КОМАРОВО д.30/8  </t>
  </si>
  <si>
    <t xml:space="preserve">ЦЕНТРАЛЬНАЯ УЛ.ДЮНЫ д.10  </t>
  </si>
  <si>
    <t xml:space="preserve">ЦЕНТРАЛЬНАЯ УЛ.ДЮНЫ д.11  </t>
  </si>
  <si>
    <t xml:space="preserve">ЦЕНТРАЛЬНАЯ УЛ.ДЮНЫ д.12  </t>
  </si>
  <si>
    <t>ЦЕНТРАЛЬНАЯ УЛ.ДЮНЫ д.12А</t>
  </si>
  <si>
    <t xml:space="preserve">ЦЕНТРАЛЬНАЯ УЛ.ДЮНЫ д.14  </t>
  </si>
  <si>
    <t xml:space="preserve">ЦЕНТРАЛЬНАЯ УЛ.ДЮНЫ д.14А  </t>
  </si>
  <si>
    <t xml:space="preserve">ЦЕНТРАЛЬНАЯ УЛ.ДЮНЫ д.5  </t>
  </si>
  <si>
    <t xml:space="preserve">ЦЕНТРАЛЬНАЯ УЛ.ДЮНЫ д.6  </t>
  </si>
  <si>
    <t xml:space="preserve">ЦЕНТРАЛЬНАЯ УЛ.ДЮНЫ д.6А  </t>
  </si>
  <si>
    <t xml:space="preserve">ЦЕНТРАЛЬНАЯ УЛ.ДЮНЫ д.7  </t>
  </si>
  <si>
    <t xml:space="preserve">ЦЕНТРАЛЬНАЯ УЛ.ДЮНЫ д.8  </t>
  </si>
  <si>
    <t xml:space="preserve">ЦЕНТРАЛЬНАЯ УЛ.ДЮНЫ д.8А  </t>
  </si>
  <si>
    <t xml:space="preserve">ЦЕНТРАЛЬНАЯ УЛ.ДЮНЫ д.9  </t>
  </si>
  <si>
    <t xml:space="preserve">ЧЕРНИЧНАЯ УЛ. СЕСТРОРЕЦК д.17 </t>
  </si>
  <si>
    <t xml:space="preserve">ЧЕРНИЧНАЯ УЛ. СЕСТРОРЕЦК д.6 </t>
  </si>
  <si>
    <t xml:space="preserve">ШИРОКАЯ УЛ. ЗЕЛЕНОГОРСК д.10 </t>
  </si>
  <si>
    <t xml:space="preserve">ШИРОКИЙ 2-Й ПЕР.ЗЕЛЕНОГ. д.2 </t>
  </si>
  <si>
    <t xml:space="preserve">ЭКИПАЖНАЯ УЛ.ЗЕЛЕНОГОРСК д.1  </t>
  </si>
  <si>
    <t xml:space="preserve">ЮЖНАЯ УЛ.П.БЕЛООСТРОВ д.5  </t>
  </si>
  <si>
    <t xml:space="preserve">ЮЖНАЯ УЛ.П.БЕЛООСТРОВ д.5А  </t>
  </si>
  <si>
    <t>ЭУ 1</t>
  </si>
  <si>
    <t>ЭУ 2</t>
  </si>
  <si>
    <t>ЭУ 3</t>
  </si>
  <si>
    <t>ЭУ 4</t>
  </si>
  <si>
    <t xml:space="preserve">МОРСКАЯ УЛ. СЕСТРОРЕЦК д.27 </t>
  </si>
  <si>
    <t>СОВЕТСКАЯ УЛ. УШКОВО д.4</t>
  </si>
  <si>
    <t xml:space="preserve">ПРИМОРСКОЕ ШОССЕ.ЗЕЛЕНОГОРСК д.515  </t>
  </si>
  <si>
    <t xml:space="preserve">ПРАВДЫ УЛ. МОЛОДЕЖНОЕ д.8 </t>
  </si>
  <si>
    <t>ЛИНИЯ 5-Я АЛЕКСАНДРОВКА д.9</t>
  </si>
  <si>
    <t xml:space="preserve">БЕРЕЗОВАЯ УЛ.ЗЕЛЕНОГОРСК д.19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</si>
  <si>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</si>
  <si>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</si>
  <si>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</si>
  <si>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</si>
  <si>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</si>
  <si>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</si>
  <si>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</si>
  <si>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</si>
  <si>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</si>
  <si>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</si>
  <si>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</si>
  <si>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</si>
  <si>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</si>
  <si>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</si>
  <si>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Всего:</t>
  </si>
  <si>
    <t xml:space="preserve">ФЕДОТОВСКАЯ ДОРОЖКА СЕСТ д.19 </t>
  </si>
  <si>
    <t>МОСИНА УЛ. СЕСТРОРЕЦК д. 41</t>
  </si>
  <si>
    <t>КРАСНЫХ КОМАНДИРОВ ПР.З. д.34</t>
  </si>
  <si>
    <t>КРАСНЫХ КОМАНДИРОВ ПР.З. д.47</t>
  </si>
  <si>
    <t>ЗЕЛЕНОГОРСК, РЕШЕТНИКОВО д.2</t>
  </si>
  <si>
    <t>ЗЕЛЕНОГОРСК, РЕШЕТНИКОВО д.3</t>
  </si>
  <si>
    <t>Итого:</t>
  </si>
  <si>
    <t>ВОСТОЧНАЯ УЛ.П.БЕЛООСТРОВ д.4</t>
  </si>
  <si>
    <t>ВОСТОЧНАЯ УЛ.П.БЕЛООСТРОВ д.4А</t>
  </si>
  <si>
    <t>ВОСТОЧНАЯ УЛ.П.БЕЛООСТРОВ д.9А</t>
  </si>
  <si>
    <t>ВОСТОЧНАЯ УЛ.П.БЕЛООСТРОВ д.13</t>
  </si>
  <si>
    <t>ЗАПАДНАЯ УЛ.ДЮНЫ д.2</t>
  </si>
  <si>
    <t>НОВОЕ ШОССЕ П.БЕЛООСТРОВ д.4</t>
  </si>
  <si>
    <t>НОВОЕ ШОССЕ П.БЕЛООСТРОВ д.2</t>
  </si>
  <si>
    <t>в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</si>
  <si>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</si>
  <si>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</si>
  <si>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</si>
  <si>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</si>
  <si>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</si>
  <si>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</si>
  <si>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д.10</t>
  </si>
  <si>
    <t>ЦЕНТРАЛЬНАЯ УЛ.ДЮНЫ д.11</t>
  </si>
  <si>
    <t>ЮЖНАЯ УЛ.П.БЕЛООСТРОВ д.5А</t>
  </si>
  <si>
    <t>ВОСТОЧНАЯ УЛ.П.БЕЛООСТРОВ д.5</t>
  </si>
  <si>
    <t>ЗАПАДНАЯ УЛ.ДЮНЫ д.8</t>
  </si>
  <si>
    <t>ЦЕНТРАЛЬНАЯ УЛ.ДЮНЫ д.14А</t>
  </si>
  <si>
    <t>ЮЖНАЯ УЛ.П.БЕЛООСТРОВ д.3А</t>
  </si>
  <si>
    <t>ЮЖНАЯ УЛ.П.БЕЛООСТРОВ д.5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</si>
  <si>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</si>
  <si>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</si>
  <si>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</si>
  <si>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</si>
  <si>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АВИАЦИОННАЯ УЛ. ЗЕЛ-СК д.6</t>
  </si>
  <si>
    <t>АВИАЦИОННАЯ УЛ. ЗЕЛ-СК д.10</t>
  </si>
  <si>
    <t>БАССЕЙНАЯ УЛ.ЗЕЛЕНОГОРСК д.7</t>
  </si>
  <si>
    <t>БАССЕЙНАЯ УЛ.ЗЕЛЕНОГОРСК д.8</t>
  </si>
  <si>
    <t>БАССЕЙНАЯ УЛ.ЗЕЛЕНОГОРСК д.11</t>
  </si>
  <si>
    <t>БЕРЕЗОВЫЙ ПЕР.ЗЕЛЕНОГОР д.5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</si>
  <si>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</si>
  <si>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</si>
  <si>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</si>
  <si>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</si>
  <si>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</si>
  <si>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ВЛАДИМИРСКИЙ ПР.ГОРСКАЯ д.9</t>
  </si>
  <si>
    <t>ВОКЗАЛЬНАЯ УЛ. ЗЕЛ-К д.9/1</t>
  </si>
  <si>
    <t>ВОКЗАЛЬНАЯ УЛ. ЗЕЛ-К д.9/2</t>
  </si>
  <si>
    <t>ВОКЗАЛЬНАЯ УЛ. ЗЕЛ-К д.9/3</t>
  </si>
  <si>
    <t>ВОКЗАЛЬНАЯ УЛ. ЗЕЛ-К д.35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</si>
  <si>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</si>
  <si>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</si>
  <si>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</si>
  <si>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</si>
  <si>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</si>
  <si>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</si>
  <si>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</si>
  <si>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</si>
  <si>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</si>
  <si>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</si>
  <si>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</si>
  <si>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</si>
  <si>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</si>
  <si>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</si>
  <si>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</si>
  <si>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</si>
  <si>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</si>
  <si>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</si>
  <si>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</si>
  <si>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</si>
  <si>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</si>
  <si>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</si>
  <si>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д.40</t>
  </si>
  <si>
    <t>ВОЛОДАРСКОГО УЛ. СЕС-ЦК д.48</t>
  </si>
  <si>
    <t>ВОЛОДАРСКОГО УЛ. СЕС-ЦК д.50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</si>
  <si>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</si>
  <si>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</si>
  <si>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</si>
  <si>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</t>
  </si>
  <si>
    <t>ВОСКОВА УЛ. СЕСТРОРЕЦК д.3</t>
  </si>
  <si>
    <t>ВОСКОВА УЛ. СЕСТРОРЕЦК д.6</t>
  </si>
  <si>
    <t>ВОСКОВА УЛ. СЕСТРОРЕЦК д.9</t>
  </si>
  <si>
    <t>ВОСКОВА УЛ. СЕСТРОРЕЦК д.11</t>
  </si>
  <si>
    <t>ВОССТАНИЯ УЛ.ЗЕЛЕНОГОРСК д.11</t>
  </si>
  <si>
    <t>ВОССТАНИЯ УЛ.ЗЕЛЕНОГОРСК д.18</t>
  </si>
  <si>
    <t>ГОРНАЯ УЛ. КОМАРОВО д.3</t>
  </si>
  <si>
    <t xml:space="preserve">МОРСКАЯ УЛ. СЕСТРОРЕЦК д.31 </t>
  </si>
  <si>
    <t>ДУБКОВСКОЕ ШОССЕ СЕС-ЦК д.17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</si>
  <si>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</si>
  <si>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</si>
  <si>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</si>
  <si>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</si>
  <si>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</si>
  <si>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</si>
  <si>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ЗООЛОГИЧЕСКАЯ УЛ.СЕС-ЦК д.19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</si>
  <si>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</si>
  <si>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</si>
  <si>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</si>
  <si>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</si>
  <si>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ИСПОЛКОМСКАЯ УЛ.ЗЕЛЕНОГОРСК д.4</t>
  </si>
  <si>
    <t>КАВАЛЕРИЙСКАЯ УЛ.ЗЕЛЕНОГ д.6</t>
  </si>
  <si>
    <t>КАВАЛЕРИЙСКАЯ УЛ.ЗЕЛЕНОГ д.10</t>
  </si>
  <si>
    <t>КАВАЛЕРИЙСКАЯ УЛ.ЗЕЛЕНОГ д.28</t>
  </si>
  <si>
    <t>КОММУНАРОВ УЛ.СЕСТРОРЕЦК д.7Б</t>
  </si>
  <si>
    <t>КОММУНАРОВ УЛ.СЕСТРОРЕЦК д.17</t>
  </si>
  <si>
    <t>КОММУНАРОВ УЛ.СЕСТРОРЕЦК д.33</t>
  </si>
  <si>
    <t>КОММУНАРОВ УЛ.СЕСТРОРЕЦК д.64</t>
  </si>
  <si>
    <t>КОММУНАРОВ УЛ.СЕСТРОРЕЦК д.70</t>
  </si>
  <si>
    <t>КОММУНАРОВ УЛ.СЕСТРОРЕЦК д.76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</si>
  <si>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</si>
  <si>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</si>
  <si>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</si>
  <si>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</si>
  <si>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</si>
  <si>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</si>
  <si>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</si>
  <si>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</si>
  <si>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</si>
  <si>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</si>
  <si>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</si>
  <si>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</si>
  <si>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</si>
  <si>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 СЕСТР д.4</t>
  </si>
  <si>
    <t>КРАСНЫХ КОМАНДИРОВ ПР.З. д.4</t>
  </si>
  <si>
    <t>КРАСНЫХ КОМАНДИРОВ ПР.З. д.10</t>
  </si>
  <si>
    <t>КРАСНЫХ КОМАНДИРОВ ПР.З. д.15Б</t>
  </si>
  <si>
    <t>КРАСНЫХ КОМАНДИРОВ ПР.З. д.23</t>
  </si>
  <si>
    <t>КРАСНЫХ КОМАНДИРОВ ПР.З. д.55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</si>
  <si>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</si>
  <si>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</si>
  <si>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</si>
  <si>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д.5-Итого:- 24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</si>
  <si>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</si>
  <si>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</si>
  <si>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</si>
  <si>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д.11</t>
  </si>
  <si>
    <t>КУЗНЕЧНАЯ УЛ.ЗЕЛЕНОГОРСК д.13</t>
  </si>
  <si>
    <t>КУЗНЕЧНАЯ УЛ.ЗЕЛЕНОГОРСК д.14</t>
  </si>
  <si>
    <t>КУЗНЕЧНАЯ УЛ.ЗЕЛЕНОГОРСК д.15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</si>
  <si>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</si>
  <si>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</si>
  <si>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</si>
  <si>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д.9</t>
  </si>
  <si>
    <t>ЛЕЙТЕНАНТОВ УЛ. КОМАРОВО д.11/1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</si>
  <si>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</si>
  <si>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</si>
  <si>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</si>
  <si>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</si>
  <si>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</si>
  <si>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</si>
  <si>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</si>
  <si>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</si>
  <si>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</si>
  <si>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</si>
  <si>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</si>
  <si>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</si>
  <si>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</si>
  <si>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</si>
  <si>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1-Я АЛЕКСАНДРОВКА д.16</t>
  </si>
  <si>
    <t>ЛИНИЯ 2-Я СЕСТРОРЕЦК д.5</t>
  </si>
  <si>
    <t>ЛИНИЯ 2-Я СЕСТРОРЕЦК д.8А</t>
  </si>
  <si>
    <t>ЛИНИЯ 2-Я СЕСТРОРЕЦК д.14</t>
  </si>
  <si>
    <t>ЛИНИЯ 3-Я АЛЕКСАНДРОВКА д.5</t>
  </si>
  <si>
    <t>ЛИНИЯ 3-Я АЛЕКСАНДРОВКА д.8</t>
  </si>
  <si>
    <t>ЛИНИЯ 4-Я СЕСТРОРЕЦК д.19</t>
  </si>
  <si>
    <t>ЛИНИЯ 6-Я СЕСТРОРЕЦК д.9</t>
  </si>
  <si>
    <t>ЛИСТВЕННАЯ УЛ.СЕСТРОРЕЦК д.20А</t>
  </si>
  <si>
    <t>ЛЮБИМАЯ УЛ. ЗЕЛЕНОГОРСК д.5</t>
  </si>
  <si>
    <t>МАЛАЯ КАНОНЕРСКАЯ УЛ. д.19</t>
  </si>
  <si>
    <t>МАЛАЯ КАНОНЕРСКАЯ УЛ. д.26</t>
  </si>
  <si>
    <t>МАЛАЯ КАНОНЕРСКАЯ УЛ. д.40/2</t>
  </si>
  <si>
    <t>МАЛАЯ КАНОНЕРСКАЯ УЛ. д.40/2- Итого:-16</t>
  </si>
  <si>
    <t>МАЛАЯ КАНОНЕРСКАЯ УЛ. д.43</t>
  </si>
  <si>
    <t>МОРСКАЯ УЛ. СЕСТРОРЕЦК д.14</t>
  </si>
  <si>
    <t>МОРСКАЯ УЛ. СЕСТРОРЕЦК д.15</t>
  </si>
  <si>
    <t>МОРСКАЯ УЛ. СЕСТРОРЕЦК д.26</t>
  </si>
  <si>
    <t>МОРСКАЯ УЛ. СЕСТРОРЕЦК д.26А</t>
  </si>
  <si>
    <t>МОСИНА УЛ. СЕСТРОРЕЦК д.1</t>
  </si>
  <si>
    <t>МОСИНА УЛ. СЕСТРОРЕЦК д.3</t>
  </si>
  <si>
    <t>МОСИНА УЛ. СЕСТРОРЕЦК д.106</t>
  </si>
  <si>
    <t>НАБЕРЕЖНАЯ СТРОИТЕЛЕЙ д.6</t>
  </si>
  <si>
    <t>НАБЕРЕЖНАЯ СТРОИТЕЛЕЙ д.8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</si>
  <si>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</si>
  <si>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</si>
  <si>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</si>
  <si>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</si>
  <si>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</si>
  <si>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д.18/27</t>
  </si>
  <si>
    <t>НАБ.РЕКИ СЕСТРЫ СЕС-К д.31</t>
  </si>
  <si>
    <t>НАБ.РЕКИ СЕСТРЫ СЕС-К д.37</t>
  </si>
  <si>
    <t>НАБ.РЕКИ СЕСТРЫ СЕС-К д.45</t>
  </si>
  <si>
    <t>НОВАЯ СЛОБОДА д.13</t>
  </si>
  <si>
    <t>НОВАЯ УЛ. ЗЕЛЕНОГОРСК д.4</t>
  </si>
  <si>
    <t>итого-19чел. - 9*120*31=33,480;10*150*31=46.500; -79.98м3</t>
  </si>
  <si>
    <t>НОВАЯ УЛ. ЗЕЛЕНОГОРСК д.6</t>
  </si>
  <si>
    <t>итого-33</t>
  </si>
  <si>
    <t>НОВАЯ УЛ. ЗЕЛЕНОГОРСК д.8</t>
  </si>
  <si>
    <t>НОВАЯ УЛ. ЗЕЛЕНОГОРСК д.10/12</t>
  </si>
  <si>
    <t>итого: 25чел.</t>
  </si>
  <si>
    <t>ОВРАЖНАЯ УЛ. ЗЕЛЕНОГОРСК д.29</t>
  </si>
  <si>
    <t>ОГОРОДНАЯ УЛ. СЕСТРОРЕЦК д.7</t>
  </si>
  <si>
    <t>ПАРКОВАЯ УЛ. СЕСТРОРЕЦК д.20</t>
  </si>
  <si>
    <t>ПАРКОВАЯ УЛ. СЕСТРОРЕЦК д.30</t>
  </si>
  <si>
    <t>ПЕРВОГО МАЯ УЛ.СЕСТРОРЕЦК д.3</t>
  </si>
  <si>
    <t>ПИСЕМСКОГО УЛ.СЕСТРОРЕЦК д.2 корп.1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</si>
  <si>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</si>
  <si>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</si>
  <si>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</si>
  <si>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</si>
  <si>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</si>
  <si>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</si>
  <si>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</si>
  <si>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ПИСЕМСКОГО УЛ.СЕСТРОРЕЦК д.2 корп.10</t>
  </si>
  <si>
    <t>ПИСЕМСКОГО УЛ.СЕСТРОРЕЦК д.2 корп.11</t>
  </si>
  <si>
    <t>ПЕСОЧНАЯ УЛ. РЕПИНО д.10</t>
  </si>
  <si>
    <t>ПРАВДЫ УЛ. МОЛОДЕЖНОЕ д.5</t>
  </si>
  <si>
    <t>ПРАВДЫ УЛ. МОЛОДЕЖНОЕ д.15</t>
  </si>
  <si>
    <t>ПРАВДЫ УЛ. МОЛОДЕЖНОЕ д.17</t>
  </si>
  <si>
    <t>ПРАВДЫ ПЕР. МОЛОДЕЖНОЕ д.3</t>
  </si>
  <si>
    <t>ПРИВОКЗАЛЬНАЯ УЛ. ЗЕЛ-К д.5</t>
  </si>
  <si>
    <t>ПРИВОКЗАЛЬНАЯ УЛ. РЕПИНО д.14</t>
  </si>
  <si>
    <t>ПРИМОРСКОЕ ШОССЕ.ЗЕЛЕНОГОРСК д.533</t>
  </si>
  <si>
    <t>ПРИМОРСКОЕ ШОССЕ.ЗЕЛЕНОГОРСК д.539</t>
  </si>
  <si>
    <t>ПРИМОРСКОЕ ШОССЕ.ЗЕЛЕНОГОРСК д.540</t>
  </si>
  <si>
    <t>ПРИМОРСКОЕ ШОССЕ.ЗЕЛЕНОГОРСК д.550</t>
  </si>
  <si>
    <t>ПРИМОРСКОЕ ШОССЕ.ЗЕЛЕНОГОРСК д.565</t>
  </si>
  <si>
    <t>ПРИМОРСКОЕ ШОССЕ.ЗЕЛЕНОГОРСК д.577</t>
  </si>
  <si>
    <t>ПРИМОРСКОЕ ШОССЕ.СЕСТР. д.250</t>
  </si>
  <si>
    <t>ПРИМОРСКОЕ ШОССЕ.СЕСТР. д.261А</t>
  </si>
  <si>
    <t>ПРИМОРСКОЕ ШОССЕ.СЕСТР. д.261 корп.2</t>
  </si>
  <si>
    <t>ПРИМОРСКОЕ ШОССЕ.СЕСТР. д.267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</si>
  <si>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</si>
  <si>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</si>
  <si>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</si>
  <si>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</si>
  <si>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</si>
  <si>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</si>
  <si>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</si>
  <si>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</si>
  <si>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</si>
  <si>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</si>
  <si>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</si>
  <si>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д.304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</si>
  <si>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</si>
  <si>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</si>
  <si>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</si>
  <si>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</si>
  <si>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</si>
  <si>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</si>
  <si>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</si>
  <si>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</si>
  <si>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</si>
  <si>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</si>
  <si>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</si>
  <si>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</si>
  <si>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</si>
  <si>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</si>
  <si>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</si>
  <si>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</si>
  <si>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</si>
  <si>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</si>
  <si>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ПУТЕЙСКАЯ УЛ.ЗЕЛЕНОГОРСК д.12А</t>
  </si>
  <si>
    <t>РЕЧНОЙ ПЕР. ЗЕЛЕНОГОРСК д.3</t>
  </si>
  <si>
    <t>СОВЕТСКИЙ ПР.СЕСТР-К д.1</t>
  </si>
  <si>
    <t>СОВЕТСКИЙ ПР.СЕСТР-К д.1-Итого-235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</si>
  <si>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</si>
  <si>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</si>
  <si>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</si>
  <si>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</si>
  <si>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</si>
  <si>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</si>
  <si>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</si>
  <si>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СТРОИТЕЛЕЙ УЛ.СЕСТРОРЕЦК д.7</t>
  </si>
  <si>
    <t>ТАРХОВСКАЯ 3-Я УЛ.РАЗЛИВ д.15</t>
  </si>
  <si>
    <t>ТАРХОВСКАЯ 5-Я УЛ.РАЗЛИВ д.19</t>
  </si>
  <si>
    <t>ТАРХОВСКИЙ ПР.СЕСТРОРЕЦК д.48А</t>
  </si>
  <si>
    <t>ТИХАЯ УЛ. РЕПИНО д.2</t>
  </si>
  <si>
    <t>ТОКАРЕВА УЛ. СЕСТРОРЕЦК д.1</t>
  </si>
  <si>
    <t>ТОКАРЕВА УЛ. СЕСТРОРЕЦК д.4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</si>
  <si>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</si>
  <si>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</si>
  <si>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</si>
  <si>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</si>
  <si>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</si>
  <si>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д.15А</t>
  </si>
  <si>
    <t>ТОКАРЕВА УЛ. СЕСТРОРЕЦК д.16</t>
  </si>
  <si>
    <t>ТОРФЯНАЯ УЛ. ЗЕЛЕНОГОРСК д.17</t>
  </si>
  <si>
    <t>ТРАНСПОРТНАЯ УЛ. СЕС-ЦК д.5</t>
  </si>
  <si>
    <t>ФАБРИЧНАЯ УЛ.ЗЕЛЕНОГОРСК д.2</t>
  </si>
  <si>
    <t>ФАБРИЧНАЯ УЛ.ЗЕЛЕНОГОРСК д.4</t>
  </si>
  <si>
    <t>ФАБРИЧНАЯ УЛ.ЗЕЛЕНОГОРСК д.10</t>
  </si>
  <si>
    <t>ФЕДОТОВСКАЯ ДОРОЖКА СЕСТ д.27</t>
  </si>
  <si>
    <t>ФЕДОТОВСКАЯ ДОРОЖКА СЕСТ д.27А</t>
  </si>
  <si>
    <t>ФЕДОТОВСКАЯ ДОРОЖКА СЕСТ д.32</t>
  </si>
  <si>
    <t>ФЕДОТОВСКАЯ ДОРОЖКА СЕСТ д.37</t>
  </si>
  <si>
    <t>ЧЕРНИЧНАЯ УЛ. СЕСТРОРЕЦК д.3</t>
  </si>
  <si>
    <t>ЧЕРНИЧНАЯ УЛ. СЕСТРОРЕЦК д.17</t>
  </si>
  <si>
    <t>ШИРОКАЯ УЛ. ЗЕЛЕНОГОРСК д.10</t>
  </si>
  <si>
    <t>ШИРОКИЙ 2-Й ПЕР.ЗЕЛЕНОГ. д.2</t>
  </si>
  <si>
    <t>БЕРЕЗОВАЯ УЛ.ЗЕЛЕНОГОРСК д.5</t>
  </si>
  <si>
    <t>ГОСПИТАЛЬНАЯ УЛ.ЗЕЛЕНОГ. д.5</t>
  </si>
  <si>
    <t>ДЕПОВСКАЯ УЛ.ЗЕЛЕНОГОРСК д.13</t>
  </si>
  <si>
    <t>КАВАЛЕРИЙСКАЯ УЛ.ЗЕЛЕНОГ д.24</t>
  </si>
  <si>
    <t>КОННАЯ УЛ. ЗЕЛЕНОГОРСК д.10</t>
  </si>
  <si>
    <t>КРАСНЫЙ ПЕР. ЗЕЛЕНОГОРСК д.6/13</t>
  </si>
  <si>
    <t>КРАСНЫХ КОМАНДИРОВ ПР.З. д.44</t>
  </si>
  <si>
    <t>ЛЕНИНА ПР. ЗЕЛЕНОГОРСК д.17</t>
  </si>
  <si>
    <t>МЕЖЕВАЯ УЛ. ЗЕЛЕНОГОРСК д.9</t>
  </si>
  <si>
    <t>НОВАЯ 2-Я УЛ. РЕПИНО д.3</t>
  </si>
  <si>
    <t>ПАРОВОЗНАЯ УЛ.ЗЕЛЕНОГОР. д.15</t>
  </si>
  <si>
    <t>РАЗЪЕЗЖАЯ УЛ.ЗЕЛЕНОГОРСК д.7</t>
  </si>
  <si>
    <t>СТРОИТЕЛЕЙ УЛ.ЗЕЛЕНОГОР. д.5</t>
  </si>
  <si>
    <t>ТЕАТРАЛЬНАЯ УЛ.ЗЕЛЕНОГОР д.4</t>
  </si>
  <si>
    <t>ТОРФЯНАЯ УЛ. ЗЕЛЕНОГОРСК д.28/1</t>
  </si>
  <si>
    <t>ТОРФЯНАЯ УЛ. ЗЕЛЕНОГОРСК д.9А</t>
  </si>
  <si>
    <t>ФАБРИЧНАЯ УЛ.ЗЕЛЕНОГОРСК д.6</t>
  </si>
  <si>
    <t>УЗКАЯ УЛ. ЗЕЛЕНОГОРСК д.1</t>
  </si>
  <si>
    <t>ЛЮБИМАЯ УЛ. ЗЕЛЕНОГОРСК д.7</t>
  </si>
  <si>
    <t>СОСТЯЗАНИЙ УЛ.ЗЕЛЕНОГОРСК д.10</t>
  </si>
  <si>
    <t>ЕРМОЛОВСКИЙ ПЕР. СЕС-ЦК д.6</t>
  </si>
  <si>
    <t>КОММУНАРОВ УЛ.СЕСТРОРЕЦК д.7А</t>
  </si>
  <si>
    <t xml:space="preserve">ПЕРЕПАДСКАЯ  НАБ., СЕСТРОРЕЦК д. 21 </t>
  </si>
  <si>
    <t>СОВЕТСКИЙ ПР.СЕСТР-К д.17</t>
  </si>
  <si>
    <t>КОММУНАРОВ УЛ.СЕСТРОРЕЦК д.11</t>
  </si>
  <si>
    <t xml:space="preserve"> ЕМЕЛЬЯНОВА УЛ., СЕСТРОРЕЦК д. 3 (Музей)</t>
  </si>
  <si>
    <t>МОСИНА УЛ. СЕСТРОРЕЦК д.41</t>
  </si>
  <si>
    <t>ПРИМОРСКОЕ ШОССЕ.ЗЕЛЕНОГОРСК д.599</t>
  </si>
  <si>
    <t>КРАСАВИЦА Г.ЗЕЛЕНОГОРСК д.8</t>
  </si>
  <si>
    <t>КРАСАВИЦА Г.ЗЕЛЕНОГОРСК д.9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</si>
  <si>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</si>
  <si>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</si>
  <si>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</si>
  <si>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</si>
  <si>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</si>
  <si>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</si>
  <si>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</si>
  <si>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</si>
  <si>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д.20</t>
  </si>
  <si>
    <t>КРАСАВИЦА Г.ЗЕЛЕНОГОРСК д.26</t>
  </si>
  <si>
    <t>КРАСАВИЦА Г.ЗЕЛЕНОГОРСК д.27</t>
  </si>
  <si>
    <t>ПЕРВОГО МАЯ УЛ.СЕСТРОРЕЦК д.5</t>
  </si>
  <si>
    <t>В</t>
  </si>
  <si>
    <t>ПРИМОРСКОЕ ШОССЕ.ЗЕЛЕНОГОРСК д.515</t>
  </si>
  <si>
    <t>ПРИМОРСКОЕ ШОССЕ.СЕСТР. д.198</t>
  </si>
  <si>
    <t>Адрес</t>
  </si>
  <si>
    <t>№ п/п</t>
  </si>
  <si>
    <t>Код дома</t>
  </si>
  <si>
    <t xml:space="preserve">АВИАЦИОННАЯ УЛ. ЗЕЛ-СК д.10 </t>
  </si>
  <si>
    <t xml:space="preserve">АВИАЦИОННАЯ УЛ. ЗЕЛ-СК д.6 </t>
  </si>
  <si>
    <t xml:space="preserve">БАССЕЙНАЯ УЛ.ЗЕЛЕНОГОРСК д.11  </t>
  </si>
  <si>
    <t>БАССЕЙНАЯ УЛ.ЗЕЛЕНОГОРСК д.12А</t>
  </si>
  <si>
    <t xml:space="preserve">БАССЕЙНАЯ УЛ.ЗЕЛЕНОГОРСК д.7  </t>
  </si>
  <si>
    <t xml:space="preserve">БАССЕЙНАЯ УЛ.ЗЕЛЕНОГОРСК д.8  </t>
  </si>
  <si>
    <t>БЕРЕЗОВАЯ УЛ.ЗЕЛЕНОГОРСК д.2</t>
  </si>
  <si>
    <t xml:space="preserve">БЕРЕЗОВАЯ УЛ.ЗЕЛЕНОГОРСК д.5  </t>
  </si>
  <si>
    <t xml:space="preserve">БЕРЕЗОВЫЙ ПЕР.ЗЕЛЕНОГОР д.5  </t>
  </si>
  <si>
    <t xml:space="preserve">БОЛЬШАЯ ГОРСКАЯ УЛ.СЕСТР-К д.1 </t>
  </si>
  <si>
    <t>БОЛЬШАЯ ГОРСКАЯ УЛ.СЕСТР-К д.12</t>
  </si>
  <si>
    <t xml:space="preserve">БОРИСОВА УЛ. СЕСТРОРЕЦК д.3 </t>
  </si>
  <si>
    <t xml:space="preserve">БОРИСОВА УЛ. СЕСТРОРЕЦК д.4 </t>
  </si>
  <si>
    <t xml:space="preserve">БОРИСОВА УЛ. СЕСТРОРЕЦК д.5 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</si>
  <si>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</si>
  <si>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</si>
  <si>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</si>
  <si>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</si>
  <si>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</si>
  <si>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 xml:space="preserve">БРОННАЯ УЛ. ЗЕЛЕНОГОРСК д.16 </t>
  </si>
  <si>
    <t xml:space="preserve">БРОННАЯ УЛ. ЗЕЛЕНОГОРСК д.3 </t>
  </si>
  <si>
    <t xml:space="preserve">ВАСИЛЬЕВА УЛ. КОМАРОВО д.10 </t>
  </si>
  <si>
    <t xml:space="preserve">ВЛАДИМИРСКИЙ ПР.ГОРСКАЯ д.9  </t>
  </si>
  <si>
    <t>ВОКЗАЛЬНАЯ УЛ. ЗЕЛ-К д.21/1</t>
  </si>
  <si>
    <t>ВОКЗАЛЬНАЯ УЛ. ЗЕЛ-К д.29</t>
  </si>
  <si>
    <t>ВОКЗАЛЬНАЯ УЛ. ЗЕЛ-К д.31</t>
  </si>
  <si>
    <t xml:space="preserve">ВОКЗАЛЬНАЯ УЛ. ЗЕЛ-К д.9/1 </t>
  </si>
  <si>
    <t xml:space="preserve">ВОКЗАЛЬНАЯ УЛ. ЗЕЛ-К д.9/2 </t>
  </si>
  <si>
    <t xml:space="preserve">ВОКЗАЛЬНАЯ УЛ. ЗЕЛ-К д.9/3 </t>
  </si>
  <si>
    <t xml:space="preserve">ВОКЗАЛЬНАЯ УЛ.УШКОВО д.34  </t>
  </si>
  <si>
    <t xml:space="preserve">ВОЛОДАРСКОГО УЛ. СЕС-ЦК д.11 </t>
  </si>
  <si>
    <t xml:space="preserve">ВОЛОДАРСКОГО УЛ. СЕС-ЦК д.13 </t>
  </si>
  <si>
    <t xml:space="preserve">ВОЛОДАРСКОГО УЛ. СЕС-ЦК д.15 </t>
  </si>
  <si>
    <t xml:space="preserve">ВОЛОДАРСКОГО УЛ. СЕС-ЦК д.16 </t>
  </si>
  <si>
    <t xml:space="preserve">ВОЛОДАРСКОГО УЛ. СЕС-ЦК д.17 </t>
  </si>
  <si>
    <t xml:space="preserve">ВОЛОДАРСКОГО УЛ. СЕС-ЦК д.19 </t>
  </si>
  <si>
    <t xml:space="preserve">ВОЛОДАРСКОГО УЛ. СЕС-ЦК д.20 </t>
  </si>
  <si>
    <t xml:space="preserve">ВОЛОДАРСКОГО УЛ. СЕС-ЦК д.21 </t>
  </si>
  <si>
    <t xml:space="preserve">ВОЛОДАРСКОГО УЛ. СЕС-ЦК д.22 </t>
  </si>
  <si>
    <t xml:space="preserve">ВОЛОДАРСКОГО УЛ. СЕС-ЦК д.23 </t>
  </si>
  <si>
    <t xml:space="preserve">ВОЛОДАРСКОГО УЛ. СЕС-ЦК д.25 </t>
  </si>
  <si>
    <t xml:space="preserve">ВОЛОДАРСКОГО УЛ. СЕС-ЦК д.27 </t>
  </si>
  <si>
    <t xml:space="preserve">ВОЛОДАРСКОГО УЛ. СЕС-ЦК д.28/1 </t>
  </si>
  <si>
    <t xml:space="preserve">ВОЛОДАРСКОГО УЛ. СЕС-ЦК д.29 </t>
  </si>
  <si>
    <t xml:space="preserve">ВОЛОДАРСКОГО УЛ. СЕС-ЦК д.3 </t>
  </si>
  <si>
    <t xml:space="preserve">ВОЛОДАРСКОГО УЛ. СЕС-ЦК д.30 </t>
  </si>
  <si>
    <t>ВОЛОДАРСКОГО УЛ. СЕС-ЦК д.31</t>
  </si>
  <si>
    <t xml:space="preserve">ВОЛОДАРСКОГО УЛ. СЕС-ЦК д.32 </t>
  </si>
  <si>
    <t xml:space="preserve">ВОЛОДАРСКОГО УЛ. СЕС-ЦК д.33 </t>
  </si>
  <si>
    <t>ВОЛОДАРСКОГО УЛ. СЕС-ЦК д.34</t>
  </si>
  <si>
    <t xml:space="preserve">ВОЛОДАРСКОГО УЛ. СЕС-ЦК д.35 </t>
  </si>
  <si>
    <t xml:space="preserve">ВОЛОДАРСКОГО УЛ. СЕС-ЦК д.36 </t>
  </si>
  <si>
    <t xml:space="preserve">ВОЛОДАРСКОГО УЛ. СЕС-ЦК д.37 </t>
  </si>
  <si>
    <t xml:space="preserve">ВОЛОДАРСКОГО УЛ. СЕС-ЦК д.38 </t>
  </si>
  <si>
    <t xml:space="preserve">ВОЛОДАРСКОГО УЛ. СЕС-ЦК д.39 </t>
  </si>
  <si>
    <t xml:space="preserve">ВОЛОДАРСКОГО УЛ. СЕС-ЦК д.40 </t>
  </si>
  <si>
    <t xml:space="preserve">ВОЛОДАРСКОГО УЛ. СЕС-ЦК д.4/2 </t>
  </si>
  <si>
    <t xml:space="preserve">ВОЛОДАРСКОГО УЛ. СЕС-ЦК д.42 </t>
  </si>
  <si>
    <t xml:space="preserve">ВОЛОДАРСКОГО УЛ. СЕС-ЦК д.43 </t>
  </si>
  <si>
    <t>ВОЛОДАРСКОГО УЛ. СЕС-ЦК д.45</t>
  </si>
  <si>
    <t>ФЕДОТОВСКАЯ ДОРОЖКА СЕСТ д.10</t>
  </si>
  <si>
    <t>ВОЛОДАРСКОГО УЛ. СЕС-ЦК д.26</t>
  </si>
  <si>
    <t xml:space="preserve">ВОЛОДАРСКОГО УЛ. СЕС-ЦК д.26 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</si>
  <si>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</si>
  <si>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</si>
  <si>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</si>
  <si>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</si>
  <si>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</si>
  <si>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</si>
  <si>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</si>
  <si>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</si>
  <si>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 xml:space="preserve">Водопотребление за 12 месяцев в 2014 г. в руб. </t>
  </si>
  <si>
    <t xml:space="preserve">Водоотведение ХВС за 12 месяцев в  2014 г. в руб. </t>
  </si>
  <si>
    <t xml:space="preserve">Сводная за водоснабжение, водоотведение ХВС, ГВС за 12 месяцев в  2014 г. в руб. </t>
  </si>
  <si>
    <t>Водоотведение ХВС и ГВС</t>
  </si>
  <si>
    <t xml:space="preserve">ПРИМОРСКОЕ ШОССЕ.СМОЛ-О д.704а </t>
  </si>
  <si>
    <t>ПЕСОЧНАЯ УЛ. РЕПИНО д.6а</t>
  </si>
  <si>
    <t xml:space="preserve">СОЛНЕЧНАЯ УЛ. МОЛОДЕЖНОЕ д.5 </t>
  </si>
  <si>
    <t>ВАЛИЕВА УЛ. КОМАРОВО д.6</t>
  </si>
  <si>
    <t>ВОКЗАЛЬНАЯ УЛ. ЗЕЛ-К д.27</t>
  </si>
  <si>
    <t>ВОКЗАЛЬНАЯ УЛ.УШКОВО д.38</t>
  </si>
  <si>
    <t>ВОСТОЧНАЯ УЛ.П.БЕЛООСТРОВ д.3</t>
  </si>
  <si>
    <t>ВЫБОРГСКАЯ УЛ. КОМАРОВО д.3</t>
  </si>
  <si>
    <t>ДАЧНАЯ 1-Я УЛ. КОМАРОВО д.48-50 корп.4</t>
  </si>
  <si>
    <t>ДЕТСКАЯ УЛ. УШКОВО д.37/7</t>
  </si>
  <si>
    <t>ЖЕЛЕЗНОДОРОЖНАЯ УЛ.БЕЛ-В д.17</t>
  </si>
  <si>
    <t>ЗАПАДНАЯ УЛ.ДЮНЫ д.4</t>
  </si>
  <si>
    <t>ЗАПАДНАЯ УЛ.ДЮНЫ д.6</t>
  </si>
  <si>
    <t>ЗАПАДНАЯ УЛ.ДЮНЫ д.8А</t>
  </si>
  <si>
    <t>КАВАЛЕРИЙСКАЯ УЛ.ЗЕЛЕНОГ д.14А</t>
  </si>
  <si>
    <t>КОННАЯ УЛ. ЗЕЛЕНОГОРСК д.8</t>
  </si>
  <si>
    <t>КРАСНЫХ КОМАНДИРОВ ПР. СЕСТР д.23 корп.б</t>
  </si>
  <si>
    <t>КРАСНЫХ КОМАНДИРОВ ПР.З. д.29</t>
  </si>
  <si>
    <t>ЛЕСНАЯ 1-Я УЛ ЗЕЛ-К д.31</t>
  </si>
  <si>
    <t>ЛИНИЯ 7-Я АЛЕКСАНДРОВКА д.3</t>
  </si>
  <si>
    <t>МАЛАЯ СОВЕТСКАЯ УЛ.ПОС.СОЛНЕЧНОЕ д.9</t>
  </si>
  <si>
    <t>МОРСКАЯ УЛ. СЕСТРОРЕЦК д.32</t>
  </si>
  <si>
    <t>НОВАЯ 2-Я УЛ. РЕПИНО д.8/8</t>
  </si>
  <si>
    <t>ПЕРЕПАДСКАЯ НАБ.СЕСТРОР. д.21</t>
  </si>
  <si>
    <t>ПОЧТОВЫЙ ПЕР.УШКОВО д.29</t>
  </si>
  <si>
    <t>ПРИМОРСКОЕ ШОССЕ.СМОЛ-О д.684</t>
  </si>
  <si>
    <t>РОЩИНСКОЕ ШОССЕ СЕРОВО д.5А</t>
  </si>
  <si>
    <t>СОВЕТСКИЙ ПР.СЕСТР-К д.53</t>
  </si>
  <si>
    <t>ТОРФЯНАЯ УЛ. ЗЕЛЕНОГОРСК д.9а</t>
  </si>
  <si>
    <t>ФИНЛЯНДСКАЯ УЛ. РЕПИНО д.11</t>
  </si>
  <si>
    <t>ХВОЙНАЯ УЛ. ЗЕЛЕНОГОРСК д.13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</si>
</sst>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"/>
    <numFmt numFmtId="173" formatCode="#,##0.000"/>
    <numFmt numFmtId="174" formatCode="#,##0.0"/>
    <numFmt numFmtId="175" formatCode="0.0"/>
    <numFmt numFmtId="176" formatCode="0.000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0"/>
    </font>
    <font>
      <b/>
      <sz val="12"/>
      <name val="Times New Roman"/>
      <family val="1"/>
    </font>
    <font>
      <sz val="8"/>
      <name val="Tahoma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/>
    </xf>
    <xf numFmtId="0" fontId="25" fillId="25" borderId="0" xfId="0" applyFont="1" applyFill="1" applyAlignment="1">
      <alignment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6" fontId="23" fillId="22" borderId="10" xfId="0" applyNumberFormat="1" applyFont="1" applyFill="1" applyBorder="1" applyAlignment="1">
      <alignment horizontal="center"/>
    </xf>
    <xf numFmtId="173" fontId="23" fillId="7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173" fontId="22" fillId="7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3" fontId="23" fillId="4" borderId="10" xfId="0" applyNumberFormat="1" applyFont="1" applyFill="1" applyBorder="1" applyAlignment="1">
      <alignment horizontal="center"/>
    </xf>
    <xf numFmtId="173" fontId="23" fillId="7" borderId="12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4" fontId="23" fillId="7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/>
    </xf>
    <xf numFmtId="173" fontId="22" fillId="4" borderId="10" xfId="0" applyNumberFormat="1" applyFont="1" applyFill="1" applyBorder="1" applyAlignment="1">
      <alignment horizontal="center"/>
    </xf>
    <xf numFmtId="176" fontId="23" fillId="4" borderId="10" xfId="0" applyNumberFormat="1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176" fontId="0" fillId="22" borderId="10" xfId="0" applyNumberForma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76" fontId="22" fillId="22" borderId="10" xfId="0" applyNumberFormat="1" applyFont="1" applyFill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1" fontId="23" fillId="25" borderId="10" xfId="0" applyNumberFormat="1" applyFont="1" applyFill="1" applyBorder="1" applyAlignment="1">
      <alignment horizontal="center"/>
    </xf>
    <xf numFmtId="176" fontId="23" fillId="25" borderId="10" xfId="0" applyNumberFormat="1" applyFont="1" applyFill="1" applyBorder="1" applyAlignment="1">
      <alignment horizontal="center"/>
    </xf>
    <xf numFmtId="2" fontId="22" fillId="25" borderId="10" xfId="0" applyNumberFormat="1" applyFont="1" applyFill="1" applyBorder="1" applyAlignment="1">
      <alignment horizontal="center"/>
    </xf>
    <xf numFmtId="1" fontId="22" fillId="25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3" fillId="25" borderId="16" xfId="0" applyFont="1" applyFill="1" applyBorder="1" applyAlignment="1">
      <alignment horizontal="center"/>
    </xf>
    <xf numFmtId="173" fontId="23" fillId="4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3" fillId="25" borderId="16" xfId="0" applyFont="1" applyFill="1" applyBorder="1" applyAlignment="1">
      <alignment/>
    </xf>
    <xf numFmtId="176" fontId="22" fillId="25" borderId="10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76" fontId="24" fillId="22" borderId="10" xfId="0" applyNumberFormat="1" applyFont="1" applyFill="1" applyBorder="1" applyAlignment="1">
      <alignment/>
    </xf>
    <xf numFmtId="173" fontId="22" fillId="7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2" fillId="25" borderId="12" xfId="0" applyFont="1" applyFill="1" applyBorder="1" applyAlignment="1">
      <alignment horizontal="left"/>
    </xf>
    <xf numFmtId="0" fontId="25" fillId="25" borderId="12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6" fillId="25" borderId="12" xfId="0" applyFont="1" applyFill="1" applyBorder="1" applyAlignment="1">
      <alignment horizontal="left" vertical="top"/>
    </xf>
    <xf numFmtId="0" fontId="27" fillId="25" borderId="12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2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8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 horizontal="center"/>
    </xf>
    <xf numFmtId="176" fontId="23" fillId="0" borderId="12" xfId="0" applyNumberFormat="1" applyFont="1" applyFill="1" applyBorder="1" applyAlignment="1">
      <alignment horizontal="center"/>
    </xf>
    <xf numFmtId="173" fontId="23" fillId="4" borderId="12" xfId="0" applyNumberFormat="1" applyFont="1" applyFill="1" applyBorder="1" applyAlignment="1">
      <alignment horizontal="center"/>
    </xf>
    <xf numFmtId="176" fontId="23" fillId="22" borderId="12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3" fillId="0" borderId="24" xfId="0" applyFont="1" applyBorder="1" applyAlignment="1">
      <alignment/>
    </xf>
    <xf numFmtId="4" fontId="22" fillId="0" borderId="25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" fontId="23" fillId="25" borderId="0" xfId="0" applyNumberFormat="1" applyFont="1" applyFill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173" fontId="23" fillId="25" borderId="10" xfId="0" applyNumberFormat="1" applyFont="1" applyFill="1" applyBorder="1" applyAlignment="1">
      <alignment horizontal="center"/>
    </xf>
    <xf numFmtId="0" fontId="30" fillId="25" borderId="12" xfId="0" applyFont="1" applyFill="1" applyBorder="1" applyAlignment="1">
      <alignment/>
    </xf>
    <xf numFmtId="0" fontId="30" fillId="22" borderId="12" xfId="0" applyFont="1" applyFill="1" applyBorder="1" applyAlignment="1">
      <alignment/>
    </xf>
    <xf numFmtId="0" fontId="31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2" customWidth="1"/>
    <col min="2" max="2" width="48.25390625" style="91" customWidth="1"/>
    <col min="3" max="3" width="13.00390625" style="2" customWidth="1"/>
    <col min="4" max="4" width="19.25390625" style="73" customWidth="1"/>
    <col min="5" max="5" width="25.125" style="73" customWidth="1"/>
  </cols>
  <sheetData>
    <row r="1" spans="2:5" ht="15.75">
      <c r="B1" s="139" t="s">
        <v>910</v>
      </c>
      <c r="C1" s="140"/>
      <c r="D1" s="140"/>
      <c r="E1" s="140"/>
    </row>
    <row r="2" ht="15.75" thickBot="1">
      <c r="B2" s="92"/>
    </row>
    <row r="3" spans="1:5" ht="15.75">
      <c r="A3" s="113" t="s">
        <v>835</v>
      </c>
      <c r="B3" s="114" t="s">
        <v>834</v>
      </c>
      <c r="C3" s="115" t="s">
        <v>836</v>
      </c>
      <c r="D3" s="86" t="s">
        <v>489</v>
      </c>
      <c r="E3" s="116" t="s">
        <v>911</v>
      </c>
    </row>
    <row r="4" spans="1:5" ht="15.75">
      <c r="A4" s="132"/>
      <c r="B4" s="133"/>
      <c r="C4" s="134"/>
      <c r="D4" s="135" t="s">
        <v>488</v>
      </c>
      <c r="E4" s="136" t="s">
        <v>488</v>
      </c>
    </row>
    <row r="5" spans="1:5" ht="15">
      <c r="A5" s="138">
        <v>1</v>
      </c>
      <c r="B5" s="97" t="s">
        <v>837</v>
      </c>
      <c r="C5" s="8">
        <v>21602</v>
      </c>
      <c r="D5" s="81">
        <f>Вода!P4</f>
        <v>237.93000000000004</v>
      </c>
      <c r="E5" s="118">
        <f>'Водоотведение '!P4</f>
        <v>0</v>
      </c>
    </row>
    <row r="6" spans="1:5" ht="15">
      <c r="A6" s="117">
        <v>2</v>
      </c>
      <c r="B6" s="97" t="s">
        <v>838</v>
      </c>
      <c r="C6" s="8">
        <v>21600</v>
      </c>
      <c r="D6" s="81">
        <f>Вода!P5</f>
        <v>641.9699999999999</v>
      </c>
      <c r="E6" s="118">
        <f>'Водоотведение '!P5</f>
        <v>0</v>
      </c>
    </row>
    <row r="7" spans="1:5" ht="15">
      <c r="A7" s="117">
        <v>3</v>
      </c>
      <c r="B7" s="97" t="s">
        <v>839</v>
      </c>
      <c r="C7" s="8">
        <v>21610</v>
      </c>
      <c r="D7" s="81">
        <f>Вода!P6</f>
        <v>4320.4400000000005</v>
      </c>
      <c r="E7" s="118">
        <f>'Водоотведение '!P6</f>
        <v>0</v>
      </c>
    </row>
    <row r="8" spans="1:5" ht="15">
      <c r="A8" s="117">
        <v>4</v>
      </c>
      <c r="B8" s="97" t="s">
        <v>841</v>
      </c>
      <c r="C8" s="8">
        <v>21606</v>
      </c>
      <c r="D8" s="81">
        <f>Вода!P7</f>
        <v>6172.21</v>
      </c>
      <c r="E8" s="118">
        <f>'Водоотведение '!P7</f>
        <v>0</v>
      </c>
    </row>
    <row r="9" spans="1:5" ht="15">
      <c r="A9" s="117">
        <v>5</v>
      </c>
      <c r="B9" s="97" t="s">
        <v>842</v>
      </c>
      <c r="C9" s="8">
        <v>21607</v>
      </c>
      <c r="D9" s="81">
        <f>Вода!P8</f>
        <v>810.4499999999998</v>
      </c>
      <c r="E9" s="118">
        <f>'Водоотведение '!P8</f>
        <v>0</v>
      </c>
    </row>
    <row r="10" spans="1:5" ht="15">
      <c r="A10" s="117">
        <v>6</v>
      </c>
      <c r="B10" s="97" t="s">
        <v>844</v>
      </c>
      <c r="C10" s="8">
        <v>21619</v>
      </c>
      <c r="D10" s="81">
        <f>Вода!P9</f>
        <v>2309.4800000000005</v>
      </c>
      <c r="E10" s="118">
        <f>'Водоотведение '!P9</f>
        <v>15840.489999999994</v>
      </c>
    </row>
    <row r="11" spans="1:5" ht="15">
      <c r="A11" s="117">
        <v>7</v>
      </c>
      <c r="B11" s="97" t="s">
        <v>475</v>
      </c>
      <c r="C11" s="8">
        <v>10010</v>
      </c>
      <c r="D11" s="81">
        <f>Вода!P10</f>
        <v>0</v>
      </c>
      <c r="E11" s="118">
        <f>'Водоотведение '!P10</f>
        <v>0</v>
      </c>
    </row>
    <row r="12" spans="1:5" ht="15">
      <c r="A12" s="117">
        <v>8</v>
      </c>
      <c r="B12" s="97" t="s">
        <v>845</v>
      </c>
      <c r="C12" s="8">
        <v>21622</v>
      </c>
      <c r="D12" s="81">
        <f>Вода!P11</f>
        <v>-655.0799999999999</v>
      </c>
      <c r="E12" s="118">
        <f>'Водоотведение '!P11</f>
        <v>0</v>
      </c>
    </row>
    <row r="13" spans="1:5" ht="15">
      <c r="A13" s="117">
        <v>9</v>
      </c>
      <c r="B13" s="97" t="s">
        <v>846</v>
      </c>
      <c r="C13" s="8">
        <v>12200</v>
      </c>
      <c r="D13" s="81">
        <f>Вода!P12</f>
        <v>-955.1299999999999</v>
      </c>
      <c r="E13" s="118">
        <f>'Водоотведение '!P12</f>
        <v>0</v>
      </c>
    </row>
    <row r="14" spans="1:5" ht="15">
      <c r="A14" s="117">
        <v>10</v>
      </c>
      <c r="B14" s="97" t="s">
        <v>847</v>
      </c>
      <c r="C14" s="8">
        <v>12203</v>
      </c>
      <c r="D14" s="81">
        <f>Вода!P13</f>
        <v>733.6800000000001</v>
      </c>
      <c r="E14" s="118">
        <f>'Водоотведение '!P13</f>
        <v>0</v>
      </c>
    </row>
    <row r="15" spans="1:5" ht="15">
      <c r="A15" s="117">
        <v>11</v>
      </c>
      <c r="B15" s="97" t="s">
        <v>848</v>
      </c>
      <c r="C15" s="8">
        <v>11103</v>
      </c>
      <c r="D15" s="81">
        <f>Вода!P14</f>
        <v>19153.250000000004</v>
      </c>
      <c r="E15" s="118">
        <f>'Водоотведение '!P14</f>
        <v>32342.32</v>
      </c>
    </row>
    <row r="16" spans="1:5" ht="15">
      <c r="A16" s="117">
        <v>12</v>
      </c>
      <c r="B16" s="97" t="s">
        <v>849</v>
      </c>
      <c r="C16" s="8">
        <v>11101</v>
      </c>
      <c r="D16" s="81">
        <f>Вода!P15</f>
        <v>114745.66</v>
      </c>
      <c r="E16" s="118">
        <f>'Водоотведение '!P15</f>
        <v>187104.55</v>
      </c>
    </row>
    <row r="17" spans="1:5" ht="15">
      <c r="A17" s="117">
        <v>13</v>
      </c>
      <c r="B17" s="97" t="s">
        <v>850</v>
      </c>
      <c r="C17" s="8">
        <v>11105</v>
      </c>
      <c r="D17" s="81">
        <f>Вода!P16</f>
        <v>8343.42</v>
      </c>
      <c r="E17" s="118">
        <f>'Водоотведение '!P16</f>
        <v>13540.52</v>
      </c>
    </row>
    <row r="18" spans="1:5" ht="15">
      <c r="A18" s="117">
        <v>14</v>
      </c>
      <c r="B18" s="97" t="s">
        <v>851</v>
      </c>
      <c r="C18" s="8">
        <v>32008</v>
      </c>
      <c r="D18" s="81">
        <f>Вода!P17</f>
        <v>0</v>
      </c>
      <c r="E18" s="118">
        <f>'Водоотведение '!P17</f>
        <v>0</v>
      </c>
    </row>
    <row r="19" spans="1:5" ht="15">
      <c r="A19" s="117">
        <v>15</v>
      </c>
      <c r="B19" s="97" t="s">
        <v>852</v>
      </c>
      <c r="C19" s="8">
        <v>11113</v>
      </c>
      <c r="D19" s="81">
        <f>Вода!P18</f>
        <v>270969.8499999999</v>
      </c>
      <c r="E19" s="118">
        <f>'Водоотведение '!P18</f>
        <v>511637.23000000004</v>
      </c>
    </row>
    <row r="20" spans="1:5" ht="15">
      <c r="A20" s="117">
        <v>16</v>
      </c>
      <c r="B20" s="97" t="s">
        <v>853</v>
      </c>
      <c r="C20" s="8">
        <v>11114</v>
      </c>
      <c r="D20" s="81">
        <f>Вода!P19</f>
        <v>250092.81</v>
      </c>
      <c r="E20" s="118">
        <f>'Водоотведение '!P19</f>
        <v>472014.64</v>
      </c>
    </row>
    <row r="21" spans="1:5" ht="15">
      <c r="A21" s="117">
        <v>17</v>
      </c>
      <c r="B21" s="97" t="s">
        <v>854</v>
      </c>
      <c r="C21" s="8">
        <v>11111</v>
      </c>
      <c r="D21" s="81">
        <f>Вода!P20</f>
        <v>202786.25999999995</v>
      </c>
      <c r="E21" s="118">
        <f>'Водоотведение '!P20</f>
        <v>544291.38</v>
      </c>
    </row>
    <row r="22" spans="1:5" ht="15">
      <c r="A22" s="117">
        <v>18</v>
      </c>
      <c r="B22" s="97" t="s">
        <v>855</v>
      </c>
      <c r="C22" s="8">
        <v>11112</v>
      </c>
      <c r="D22" s="81">
        <f>Вода!P21</f>
        <v>255177.54000000004</v>
      </c>
      <c r="E22" s="118">
        <f>'Водоотведение '!P21</f>
        <v>517344.23000000004</v>
      </c>
    </row>
    <row r="23" spans="1:5" ht="15">
      <c r="A23" s="117">
        <v>19</v>
      </c>
      <c r="B23" s="97" t="s">
        <v>856</v>
      </c>
      <c r="C23" s="8">
        <v>21629</v>
      </c>
      <c r="D23" s="81">
        <f>Вода!P22</f>
        <v>0</v>
      </c>
      <c r="E23" s="118">
        <f>'Водоотведение '!P22</f>
        <v>0</v>
      </c>
    </row>
    <row r="24" spans="1:5" ht="15">
      <c r="A24" s="117">
        <v>20</v>
      </c>
      <c r="B24" s="97" t="s">
        <v>857</v>
      </c>
      <c r="C24" s="8">
        <v>21625</v>
      </c>
      <c r="D24" s="81">
        <f>Вода!P23</f>
        <v>2766.6199999999994</v>
      </c>
      <c r="E24" s="118">
        <f>'Водоотведение '!P23</f>
        <v>0</v>
      </c>
    </row>
    <row r="25" spans="1:5" ht="15">
      <c r="A25" s="117">
        <v>21</v>
      </c>
      <c r="B25" s="97" t="s">
        <v>858</v>
      </c>
      <c r="C25" s="8">
        <v>21839</v>
      </c>
      <c r="D25" s="81">
        <f>Вода!P24</f>
        <v>0</v>
      </c>
      <c r="E25" s="118">
        <f>'Водоотведение '!P24</f>
        <v>0</v>
      </c>
    </row>
    <row r="26" spans="1:5" ht="15">
      <c r="A26" s="117">
        <v>22</v>
      </c>
      <c r="B26" s="97" t="s">
        <v>859</v>
      </c>
      <c r="C26" s="8">
        <v>12328</v>
      </c>
      <c r="D26" s="81">
        <f>Вода!P25</f>
        <v>75659.76999999999</v>
      </c>
      <c r="E26" s="118">
        <f>'Водоотведение '!P25</f>
        <v>165376.11</v>
      </c>
    </row>
    <row r="27" spans="1:5" ht="15">
      <c r="A27" s="117">
        <v>23</v>
      </c>
      <c r="B27" s="97" t="s">
        <v>861</v>
      </c>
      <c r="C27" s="9"/>
      <c r="D27" s="81">
        <f>Вода!P26</f>
        <v>5871.18</v>
      </c>
      <c r="E27" s="118">
        <f>'Водоотведение '!P26</f>
        <v>0</v>
      </c>
    </row>
    <row r="28" spans="1:5" ht="15">
      <c r="A28" s="117">
        <v>24</v>
      </c>
      <c r="B28" s="97" t="s">
        <v>863</v>
      </c>
      <c r="C28" s="8">
        <v>21868</v>
      </c>
      <c r="D28" s="81">
        <f>Вода!P27</f>
        <v>57649.22000000001</v>
      </c>
      <c r="E28" s="118">
        <f>'Водоотведение '!P27</f>
        <v>65311.11</v>
      </c>
    </row>
    <row r="29" spans="1:5" ht="15">
      <c r="A29" s="117">
        <v>25</v>
      </c>
      <c r="B29" s="97" t="s">
        <v>864</v>
      </c>
      <c r="C29" s="8">
        <v>21869</v>
      </c>
      <c r="D29" s="81">
        <f>Вода!P28</f>
        <v>83044.40000000001</v>
      </c>
      <c r="E29" s="118">
        <f>'Водоотведение '!P28</f>
        <v>112628.23999999999</v>
      </c>
    </row>
    <row r="30" spans="1:5" ht="15">
      <c r="A30" s="117">
        <v>26</v>
      </c>
      <c r="B30" s="97" t="s">
        <v>865</v>
      </c>
      <c r="C30" s="8">
        <v>21870</v>
      </c>
      <c r="D30" s="81">
        <f>Вода!P29</f>
        <v>52122.659999999996</v>
      </c>
      <c r="E30" s="118">
        <f>'Водоотведение '!P29</f>
        <v>62533.439999999995</v>
      </c>
    </row>
    <row r="31" spans="1:5" ht="15">
      <c r="A31" s="117">
        <v>27</v>
      </c>
      <c r="B31" s="97" t="s">
        <v>539</v>
      </c>
      <c r="C31" s="8"/>
      <c r="D31" s="81">
        <f>Вода!P30</f>
        <v>0</v>
      </c>
      <c r="E31" s="118">
        <f>'Водоотведение '!P30</f>
        <v>0</v>
      </c>
    </row>
    <row r="32" spans="1:5" ht="15">
      <c r="A32" s="117">
        <v>28</v>
      </c>
      <c r="B32" s="97" t="s">
        <v>866</v>
      </c>
      <c r="C32" s="8">
        <v>23639</v>
      </c>
      <c r="D32" s="81">
        <f>Вода!P31</f>
        <v>1947.5999999999997</v>
      </c>
      <c r="E32" s="118">
        <f>'Водоотведение '!P31</f>
        <v>0</v>
      </c>
    </row>
    <row r="33" spans="1:5" ht="15">
      <c r="A33" s="117">
        <v>29</v>
      </c>
      <c r="B33" s="97" t="s">
        <v>867</v>
      </c>
      <c r="C33" s="8">
        <v>11311</v>
      </c>
      <c r="D33" s="81">
        <f>Вода!P32</f>
        <v>104156.26000000001</v>
      </c>
      <c r="E33" s="118">
        <f>'Водоотведение '!P32</f>
        <v>168439.48</v>
      </c>
    </row>
    <row r="34" spans="1:5" ht="15">
      <c r="A34" s="117">
        <v>30</v>
      </c>
      <c r="B34" s="97" t="s">
        <v>868</v>
      </c>
      <c r="C34" s="8">
        <v>11313</v>
      </c>
      <c r="D34" s="81">
        <f>Вода!P33</f>
        <v>118168.43000000002</v>
      </c>
      <c r="E34" s="118">
        <f>'Водоотведение '!P33</f>
        <v>193475.53999999998</v>
      </c>
    </row>
    <row r="35" spans="1:5" ht="15">
      <c r="A35" s="117">
        <v>31</v>
      </c>
      <c r="B35" s="97" t="s">
        <v>869</v>
      </c>
      <c r="C35" s="8">
        <v>11315</v>
      </c>
      <c r="D35" s="81">
        <f>Вода!P34</f>
        <v>87294.8</v>
      </c>
      <c r="E35" s="118">
        <f>'Водоотведение '!P34</f>
        <v>139748.11000000002</v>
      </c>
    </row>
    <row r="36" spans="1:5" ht="15">
      <c r="A36" s="117">
        <v>32</v>
      </c>
      <c r="B36" s="97" t="s">
        <v>870</v>
      </c>
      <c r="C36" s="8">
        <v>11116</v>
      </c>
      <c r="D36" s="81">
        <f>Вода!P35</f>
        <v>65406.09</v>
      </c>
      <c r="E36" s="118">
        <f>'Водоотведение '!P35</f>
        <v>127605.82</v>
      </c>
    </row>
    <row r="37" spans="1:5" ht="15">
      <c r="A37" s="117">
        <v>33</v>
      </c>
      <c r="B37" s="97" t="s">
        <v>871</v>
      </c>
      <c r="C37" s="8">
        <v>11317</v>
      </c>
      <c r="D37" s="81">
        <f>Вода!P36</f>
        <v>40862.939999999995</v>
      </c>
      <c r="E37" s="118">
        <f>'Водоотведение '!P36</f>
        <v>63716.88999999999</v>
      </c>
    </row>
    <row r="38" spans="1:5" ht="15">
      <c r="A38" s="117">
        <v>34</v>
      </c>
      <c r="B38" s="97" t="s">
        <v>872</v>
      </c>
      <c r="C38" s="8">
        <v>11319</v>
      </c>
      <c r="D38" s="81">
        <f>Вода!P37</f>
        <v>43697.259999999995</v>
      </c>
      <c r="E38" s="118">
        <f>'Водоотведение '!P37</f>
        <v>71584.45999999999</v>
      </c>
    </row>
    <row r="39" spans="1:5" ht="15">
      <c r="A39" s="117">
        <v>35</v>
      </c>
      <c r="B39" s="97" t="s">
        <v>873</v>
      </c>
      <c r="C39" s="8">
        <v>11120</v>
      </c>
      <c r="D39" s="81">
        <f>Вода!P38</f>
        <v>123999.92</v>
      </c>
      <c r="E39" s="118">
        <f>'Водоотведение '!P38</f>
        <v>251199.48</v>
      </c>
    </row>
    <row r="40" spans="1:5" ht="15">
      <c r="A40" s="117">
        <v>36</v>
      </c>
      <c r="B40" s="97" t="s">
        <v>874</v>
      </c>
      <c r="C40" s="8">
        <v>11321</v>
      </c>
      <c r="D40" s="81">
        <f>Вода!P39</f>
        <v>52074.81</v>
      </c>
      <c r="E40" s="118">
        <f>'Водоотведение '!P39</f>
        <v>103056.54000000001</v>
      </c>
    </row>
    <row r="41" spans="1:5" ht="15">
      <c r="A41" s="117">
        <v>37</v>
      </c>
      <c r="B41" s="97" t="s">
        <v>875</v>
      </c>
      <c r="C41" s="8">
        <v>11122</v>
      </c>
      <c r="D41" s="81">
        <f>Вода!P40</f>
        <v>100499.51</v>
      </c>
      <c r="E41" s="118">
        <f>'Водоотведение '!P40</f>
        <v>170744.25</v>
      </c>
    </row>
    <row r="42" spans="1:5" ht="15">
      <c r="A42" s="117">
        <v>38</v>
      </c>
      <c r="B42" s="97" t="s">
        <v>876</v>
      </c>
      <c r="C42" s="8">
        <v>11323</v>
      </c>
      <c r="D42" s="81">
        <f>Вода!P41</f>
        <v>61200.640000000014</v>
      </c>
      <c r="E42" s="118">
        <f>'Водоотведение '!P41</f>
        <v>101720.32</v>
      </c>
    </row>
    <row r="43" spans="1:5" ht="15">
      <c r="A43" s="117">
        <v>39</v>
      </c>
      <c r="B43" s="97" t="s">
        <v>877</v>
      </c>
      <c r="C43" s="8">
        <v>11325</v>
      </c>
      <c r="D43" s="81">
        <f>Вода!P42</f>
        <v>46063.61</v>
      </c>
      <c r="E43" s="118">
        <f>'Водоотведение '!P42</f>
        <v>89089.29999999999</v>
      </c>
    </row>
    <row r="44" spans="1:5" ht="15">
      <c r="A44" s="117">
        <v>40</v>
      </c>
      <c r="B44" s="97" t="s">
        <v>898</v>
      </c>
      <c r="C44" s="8"/>
      <c r="D44" s="81">
        <v>0</v>
      </c>
      <c r="E44" s="118">
        <f>'Водоотведение '!P43</f>
        <v>13119.130000000001</v>
      </c>
    </row>
    <row r="45" spans="1:5" ht="15">
      <c r="A45" s="117">
        <v>41</v>
      </c>
      <c r="B45" s="97" t="s">
        <v>878</v>
      </c>
      <c r="C45" s="8">
        <v>11327</v>
      </c>
      <c r="D45" s="81">
        <f>Вода!P44</f>
        <v>43926.189999999995</v>
      </c>
      <c r="E45" s="118">
        <f>'Водоотведение '!P44</f>
        <v>77930.26000000001</v>
      </c>
    </row>
    <row r="46" spans="1:5" ht="15">
      <c r="A46" s="117">
        <v>42</v>
      </c>
      <c r="B46" s="97" t="s">
        <v>879</v>
      </c>
      <c r="C46" s="8">
        <v>11128</v>
      </c>
      <c r="D46" s="81">
        <f>Вода!P45</f>
        <v>23415</v>
      </c>
      <c r="E46" s="118">
        <f>'Водоотведение '!P45</f>
        <v>38620.92</v>
      </c>
    </row>
    <row r="47" spans="1:5" ht="15">
      <c r="A47" s="117">
        <v>43</v>
      </c>
      <c r="B47" s="97" t="s">
        <v>880</v>
      </c>
      <c r="C47" s="8">
        <v>11329</v>
      </c>
      <c r="D47" s="81">
        <f>Вода!P46</f>
        <v>61573.34</v>
      </c>
      <c r="E47" s="118">
        <f>'Водоотведение '!P46</f>
        <v>108252.07999999999</v>
      </c>
    </row>
    <row r="48" spans="1:5" ht="15">
      <c r="A48" s="117">
        <v>44</v>
      </c>
      <c r="B48" s="97" t="s">
        <v>881</v>
      </c>
      <c r="C48" s="8">
        <v>11203</v>
      </c>
      <c r="D48" s="81">
        <f>Вода!P47</f>
        <v>78605.26</v>
      </c>
      <c r="E48" s="118">
        <f>'Водоотведение '!P47</f>
        <v>149855.1</v>
      </c>
    </row>
    <row r="49" spans="1:5" ht="15">
      <c r="A49" s="117">
        <v>45</v>
      </c>
      <c r="B49" s="97" t="s">
        <v>882</v>
      </c>
      <c r="C49" s="8">
        <v>11130</v>
      </c>
      <c r="D49" s="81">
        <f>Вода!P48</f>
        <v>6913.32</v>
      </c>
      <c r="E49" s="118">
        <f>'Водоотведение '!P48</f>
        <v>17521.6</v>
      </c>
    </row>
    <row r="50" spans="1:5" ht="15">
      <c r="A50" s="117">
        <v>46</v>
      </c>
      <c r="B50" s="97" t="s">
        <v>883</v>
      </c>
      <c r="C50" s="8">
        <v>11331</v>
      </c>
      <c r="D50" s="81">
        <f>Вода!P49</f>
        <v>1168.8700000000001</v>
      </c>
      <c r="E50" s="118">
        <f>'Водоотведение '!P49</f>
        <v>378.66</v>
      </c>
    </row>
    <row r="51" spans="1:5" ht="15">
      <c r="A51" s="117">
        <v>47</v>
      </c>
      <c r="B51" s="97" t="s">
        <v>884</v>
      </c>
      <c r="C51" s="8">
        <v>11132</v>
      </c>
      <c r="D51" s="81">
        <f>Вода!P50</f>
        <v>17626.95</v>
      </c>
      <c r="E51" s="118">
        <f>'Водоотведение '!P50</f>
        <v>19696.52</v>
      </c>
    </row>
    <row r="52" spans="1:5" ht="15">
      <c r="A52" s="117">
        <v>48</v>
      </c>
      <c r="B52" s="97" t="s">
        <v>885</v>
      </c>
      <c r="C52" s="8">
        <v>11333</v>
      </c>
      <c r="D52" s="81">
        <f>Вода!P51</f>
        <v>110421.69999999998</v>
      </c>
      <c r="E52" s="118">
        <f>'Водоотведение '!P51</f>
        <v>178859.99</v>
      </c>
    </row>
    <row r="53" spans="1:5" ht="15">
      <c r="A53" s="117">
        <v>49</v>
      </c>
      <c r="B53" s="97" t="s">
        <v>886</v>
      </c>
      <c r="C53" s="10">
        <v>32034</v>
      </c>
      <c r="D53" s="81">
        <f>Вода!P52</f>
        <v>39725.87</v>
      </c>
      <c r="E53" s="118">
        <f>'Водоотведение '!P52</f>
        <v>84370.84000000001</v>
      </c>
    </row>
    <row r="54" spans="1:5" ht="15">
      <c r="A54" s="117">
        <v>50</v>
      </c>
      <c r="B54" s="97" t="s">
        <v>887</v>
      </c>
      <c r="C54" s="8">
        <v>11335</v>
      </c>
      <c r="D54" s="81">
        <f>Вода!P53</f>
        <v>43481.310000000005</v>
      </c>
      <c r="E54" s="118">
        <f>'Водоотведение '!P53</f>
        <v>63491.29999999999</v>
      </c>
    </row>
    <row r="55" spans="1:5" ht="15">
      <c r="A55" s="117">
        <v>51</v>
      </c>
      <c r="B55" s="97" t="s">
        <v>888</v>
      </c>
      <c r="C55" s="8">
        <v>11136</v>
      </c>
      <c r="D55" s="81">
        <f>Вода!P54</f>
        <v>75550.62999999999</v>
      </c>
      <c r="E55" s="118">
        <f>'Водоотведение '!P54</f>
        <v>146271.94</v>
      </c>
    </row>
    <row r="56" spans="1:5" ht="15">
      <c r="A56" s="117">
        <v>52</v>
      </c>
      <c r="B56" s="97" t="s">
        <v>889</v>
      </c>
      <c r="C56" s="8">
        <v>11467</v>
      </c>
      <c r="D56" s="81">
        <f>Вода!P55</f>
        <v>13749.73</v>
      </c>
      <c r="E56" s="118">
        <f>'Водоотведение '!P55</f>
        <v>32284.449999999997</v>
      </c>
    </row>
    <row r="57" spans="1:5" ht="15">
      <c r="A57" s="117">
        <v>53</v>
      </c>
      <c r="B57" s="97" t="s">
        <v>890</v>
      </c>
      <c r="C57" s="8">
        <v>11138</v>
      </c>
      <c r="D57" s="81">
        <f>Вода!P56</f>
        <v>11265.319999999998</v>
      </c>
      <c r="E57" s="118">
        <f>'Водоотведение '!P56</f>
        <v>18107.58</v>
      </c>
    </row>
    <row r="58" spans="1:5" ht="15">
      <c r="A58" s="117">
        <v>54</v>
      </c>
      <c r="B58" s="97" t="s">
        <v>891</v>
      </c>
      <c r="C58" s="8">
        <v>11469</v>
      </c>
      <c r="D58" s="81">
        <f>Вода!P57</f>
        <v>5325.77</v>
      </c>
      <c r="E58" s="118">
        <f>'Водоотведение '!P57</f>
        <v>12020.21</v>
      </c>
    </row>
    <row r="59" spans="1:5" ht="15">
      <c r="A59" s="117">
        <v>55</v>
      </c>
      <c r="B59" s="97" t="s">
        <v>892</v>
      </c>
      <c r="C59" s="8">
        <v>11140</v>
      </c>
      <c r="D59" s="81">
        <f>Вода!P58</f>
        <v>14118.3</v>
      </c>
      <c r="E59" s="118">
        <f>'Водоотведение '!P58</f>
        <v>37079.54</v>
      </c>
    </row>
    <row r="60" spans="1:5" ht="15">
      <c r="A60" s="117">
        <v>56</v>
      </c>
      <c r="B60" s="97" t="s">
        <v>893</v>
      </c>
      <c r="C60" s="8">
        <v>11102</v>
      </c>
      <c r="D60" s="81">
        <f>Вода!P59</f>
        <v>46719.100000000006</v>
      </c>
      <c r="E60" s="118">
        <f>'Водоотведение '!P59</f>
        <v>82472.75</v>
      </c>
    </row>
    <row r="61" spans="1:5" ht="15">
      <c r="A61" s="117">
        <v>57</v>
      </c>
      <c r="B61" s="97" t="s">
        <v>894</v>
      </c>
      <c r="C61" s="8">
        <v>11142</v>
      </c>
      <c r="D61" s="81">
        <f>Вода!P60</f>
        <v>19472.329999999998</v>
      </c>
      <c r="E61" s="118">
        <f>'Водоотведение '!P60</f>
        <v>58210.5</v>
      </c>
    </row>
    <row r="62" spans="1:5" ht="15">
      <c r="A62" s="117">
        <v>58</v>
      </c>
      <c r="B62" s="97" t="s">
        <v>895</v>
      </c>
      <c r="C62" s="8">
        <v>11473</v>
      </c>
      <c r="D62" s="81">
        <f>Вода!P61</f>
        <v>4595.44</v>
      </c>
      <c r="E62" s="118">
        <f>'Водоотведение '!P61</f>
        <v>5847.760000000001</v>
      </c>
    </row>
    <row r="63" spans="1:5" ht="15">
      <c r="A63" s="117">
        <v>59</v>
      </c>
      <c r="B63" s="97" t="s">
        <v>896</v>
      </c>
      <c r="C63" s="8">
        <v>11475</v>
      </c>
      <c r="D63" s="81">
        <f>Вода!P62</f>
        <v>20960.159999999996</v>
      </c>
      <c r="E63" s="118">
        <f>'Водоотведение '!P62</f>
        <v>39475.26999999999</v>
      </c>
    </row>
    <row r="64" spans="1:5" ht="15">
      <c r="A64" s="117">
        <v>60</v>
      </c>
      <c r="B64" s="97" t="s">
        <v>10</v>
      </c>
      <c r="C64" s="8">
        <v>11146</v>
      </c>
      <c r="D64" s="81">
        <f>Вода!P63</f>
        <v>56565.99</v>
      </c>
      <c r="E64" s="118">
        <f>'Водоотведение '!P63</f>
        <v>100942.84</v>
      </c>
    </row>
    <row r="65" spans="1:5" ht="15">
      <c r="A65" s="117">
        <v>61</v>
      </c>
      <c r="B65" s="97" t="s">
        <v>11</v>
      </c>
      <c r="C65" s="8">
        <v>11148</v>
      </c>
      <c r="D65" s="81">
        <f>Вода!P64</f>
        <v>44140.700000000004</v>
      </c>
      <c r="E65" s="118">
        <f>'Водоотведение '!P64</f>
        <v>76853.39</v>
      </c>
    </row>
    <row r="66" spans="1:5" ht="15">
      <c r="A66" s="117">
        <v>62</v>
      </c>
      <c r="B66" s="97" t="s">
        <v>12</v>
      </c>
      <c r="C66" s="8">
        <v>11109</v>
      </c>
      <c r="D66" s="81">
        <f>Вода!P65</f>
        <v>97003.71</v>
      </c>
      <c r="E66" s="118">
        <f>'Водоотведение '!P65</f>
        <v>149719.46000000002</v>
      </c>
    </row>
    <row r="67" spans="1:5" ht="15">
      <c r="A67" s="117">
        <v>63</v>
      </c>
      <c r="B67" s="97" t="s">
        <v>13</v>
      </c>
      <c r="C67" s="8">
        <v>11149</v>
      </c>
      <c r="D67" s="81">
        <f>Вода!P66</f>
        <v>87202.73</v>
      </c>
      <c r="E67" s="118">
        <f>'Водоотведение '!P66</f>
        <v>151563.66999999998</v>
      </c>
    </row>
    <row r="68" spans="1:5" ht="15">
      <c r="A68" s="117">
        <v>64</v>
      </c>
      <c r="B68" s="97" t="s">
        <v>14</v>
      </c>
      <c r="C68" s="8">
        <v>11152</v>
      </c>
      <c r="D68" s="81">
        <f>Вода!P67</f>
        <v>66752.68000000001</v>
      </c>
      <c r="E68" s="118">
        <f>'Водоотведение '!P67</f>
        <v>89336.86</v>
      </c>
    </row>
    <row r="69" spans="1:5" ht="15">
      <c r="A69" s="117">
        <v>65</v>
      </c>
      <c r="B69" s="97" t="s">
        <v>15</v>
      </c>
      <c r="C69" s="8">
        <v>11154</v>
      </c>
      <c r="D69" s="81">
        <f>Вода!P68</f>
        <v>155202.63999999996</v>
      </c>
      <c r="E69" s="118">
        <f>'Водоотведение '!P68</f>
        <v>255019.73</v>
      </c>
    </row>
    <row r="70" spans="1:5" ht="15">
      <c r="A70" s="117">
        <v>66</v>
      </c>
      <c r="B70" s="97" t="s">
        <v>16</v>
      </c>
      <c r="C70" s="8">
        <v>11157</v>
      </c>
      <c r="D70" s="81">
        <f>Вода!P69</f>
        <v>118913.07</v>
      </c>
      <c r="E70" s="118">
        <f>'Водоотведение '!P69</f>
        <v>201389.18</v>
      </c>
    </row>
    <row r="71" spans="1:5" ht="15">
      <c r="A71" s="117">
        <v>67</v>
      </c>
      <c r="B71" s="97" t="s">
        <v>17</v>
      </c>
      <c r="C71" s="8">
        <v>11107</v>
      </c>
      <c r="D71" s="81">
        <f>Вода!P70</f>
        <v>31983.020000000004</v>
      </c>
      <c r="E71" s="118">
        <f>'Водоотведение '!P70</f>
        <v>99595.35999999999</v>
      </c>
    </row>
    <row r="72" spans="1:5" ht="15">
      <c r="A72" s="117">
        <v>68</v>
      </c>
      <c r="B72" s="97" t="s">
        <v>18</v>
      </c>
      <c r="C72" s="8">
        <v>11160</v>
      </c>
      <c r="D72" s="81">
        <f>Вода!P71</f>
        <v>176991.80999999997</v>
      </c>
      <c r="E72" s="118">
        <f>'Водоотведение '!P71</f>
        <v>281346.87</v>
      </c>
    </row>
    <row r="73" spans="1:5" ht="15">
      <c r="A73" s="117">
        <v>69</v>
      </c>
      <c r="B73" s="97" t="s">
        <v>19</v>
      </c>
      <c r="C73" s="8">
        <v>11108</v>
      </c>
      <c r="D73" s="81">
        <f>Вода!P72</f>
        <v>74834.67</v>
      </c>
      <c r="E73" s="118">
        <f>'Водоотведение '!P72</f>
        <v>141339.34999999998</v>
      </c>
    </row>
    <row r="74" spans="1:5" ht="15">
      <c r="A74" s="117">
        <v>70</v>
      </c>
      <c r="B74" s="97" t="s">
        <v>20</v>
      </c>
      <c r="C74" s="8">
        <v>11309</v>
      </c>
      <c r="D74" s="81">
        <f>Вода!P73</f>
        <v>89681.81000000001</v>
      </c>
      <c r="E74" s="118">
        <f>'Водоотведение '!P73</f>
        <v>148554.87000000002</v>
      </c>
    </row>
    <row r="75" spans="1:5" ht="15">
      <c r="A75" s="117">
        <v>71</v>
      </c>
      <c r="B75" s="97" t="s">
        <v>21</v>
      </c>
      <c r="C75" s="8">
        <v>12401</v>
      </c>
      <c r="D75" s="81">
        <f>Вода!P74</f>
        <v>150682.27000000002</v>
      </c>
      <c r="E75" s="118">
        <f>'Водоотведение '!P74</f>
        <v>237449.96</v>
      </c>
    </row>
    <row r="76" spans="1:5" ht="15">
      <c r="A76" s="117">
        <v>72</v>
      </c>
      <c r="B76" s="97" t="s">
        <v>22</v>
      </c>
      <c r="C76" s="8">
        <v>12405</v>
      </c>
      <c r="D76" s="81">
        <f>Вода!P75</f>
        <v>156882.54</v>
      </c>
      <c r="E76" s="118">
        <f>'Водоотведение '!P75</f>
        <v>270119.08</v>
      </c>
    </row>
    <row r="77" spans="1:5" ht="15">
      <c r="A77" s="117">
        <v>73</v>
      </c>
      <c r="B77" s="97" t="s">
        <v>23</v>
      </c>
      <c r="C77" s="8">
        <v>12402</v>
      </c>
      <c r="D77" s="81">
        <f>Вода!P76</f>
        <v>170439.03</v>
      </c>
      <c r="E77" s="118">
        <f>'Водоотведение '!P76</f>
        <v>291862.06999999995</v>
      </c>
    </row>
    <row r="78" spans="1:5" ht="15">
      <c r="A78" s="117">
        <v>74</v>
      </c>
      <c r="B78" s="97" t="s">
        <v>24</v>
      </c>
      <c r="C78" s="8">
        <v>12403</v>
      </c>
      <c r="D78" s="81">
        <f>Вода!P77</f>
        <v>26298.019999999997</v>
      </c>
      <c r="E78" s="118">
        <f>'Водоотведение '!P77</f>
        <v>50235.99</v>
      </c>
    </row>
    <row r="79" spans="1:5" ht="15">
      <c r="A79" s="117">
        <v>75</v>
      </c>
      <c r="B79" s="97" t="s">
        <v>25</v>
      </c>
      <c r="C79" s="8">
        <v>12404</v>
      </c>
      <c r="D79" s="81">
        <f>Вода!P78</f>
        <v>156742.91999999998</v>
      </c>
      <c r="E79" s="118">
        <f>'Водоотведение '!P78</f>
        <v>275609.6</v>
      </c>
    </row>
    <row r="80" spans="1:5" ht="15">
      <c r="A80" s="117">
        <v>76</v>
      </c>
      <c r="B80" s="97" t="s">
        <v>28</v>
      </c>
      <c r="C80" s="8">
        <v>21308</v>
      </c>
      <c r="D80" s="81">
        <f>Вода!P79</f>
        <v>3507.0899999999992</v>
      </c>
      <c r="E80" s="118">
        <f>'Водоотведение '!P79</f>
        <v>0</v>
      </c>
    </row>
    <row r="81" spans="1:5" ht="15">
      <c r="A81" s="117">
        <v>77</v>
      </c>
      <c r="B81" s="97" t="s">
        <v>29</v>
      </c>
      <c r="C81" s="8">
        <v>21309</v>
      </c>
      <c r="D81" s="81">
        <f>Вода!P80</f>
        <v>-1154.72</v>
      </c>
      <c r="E81" s="118">
        <f>'Водоотведение '!P80</f>
        <v>0</v>
      </c>
    </row>
    <row r="82" spans="1:5" ht="15">
      <c r="A82" s="117">
        <v>78</v>
      </c>
      <c r="B82" s="97" t="s">
        <v>31</v>
      </c>
      <c r="C82" s="8">
        <v>22155</v>
      </c>
      <c r="D82" s="81">
        <f>Вода!P81</f>
        <v>6232.319999999999</v>
      </c>
      <c r="E82" s="118">
        <f>'Водоотведение '!P81</f>
        <v>0</v>
      </c>
    </row>
    <row r="83" spans="1:5" ht="15">
      <c r="A83" s="117">
        <v>79</v>
      </c>
      <c r="B83" s="97" t="s">
        <v>33</v>
      </c>
      <c r="C83" s="8">
        <v>22190</v>
      </c>
      <c r="D83" s="81">
        <f>Вода!P82</f>
        <v>32863.55</v>
      </c>
      <c r="E83" s="118">
        <f>'Водоотведение '!P82</f>
        <v>29061.42</v>
      </c>
    </row>
    <row r="84" spans="1:5" ht="15">
      <c r="A84" s="117">
        <v>80</v>
      </c>
      <c r="B84" s="97" t="s">
        <v>34</v>
      </c>
      <c r="C84" s="8">
        <v>22191</v>
      </c>
      <c r="D84" s="81">
        <f>Вода!P83</f>
        <v>52081.170000000006</v>
      </c>
      <c r="E84" s="118">
        <f>'Водоотведение '!P83</f>
        <v>46176.93000000001</v>
      </c>
    </row>
    <row r="85" spans="1:5" ht="15">
      <c r="A85" s="117">
        <v>81</v>
      </c>
      <c r="B85" s="97" t="s">
        <v>35</v>
      </c>
      <c r="C85" s="8">
        <v>22192</v>
      </c>
      <c r="D85" s="81">
        <f>Вода!P84</f>
        <v>3505.679999999999</v>
      </c>
      <c r="E85" s="118">
        <f>'Водоотведение '!P84</f>
        <v>0</v>
      </c>
    </row>
    <row r="86" spans="1:5" ht="15">
      <c r="A86" s="117">
        <v>82</v>
      </c>
      <c r="B86" s="97" t="s">
        <v>36</v>
      </c>
      <c r="C86" s="8">
        <v>22167</v>
      </c>
      <c r="D86" s="81">
        <f>Вода!P85</f>
        <v>3505.679999999999</v>
      </c>
      <c r="E86" s="118">
        <f>'Водоотведение '!P85</f>
        <v>0</v>
      </c>
    </row>
    <row r="87" spans="1:5" ht="15">
      <c r="A87" s="117">
        <v>83</v>
      </c>
      <c r="B87" s="97" t="s">
        <v>38</v>
      </c>
      <c r="C87" s="8">
        <v>22193</v>
      </c>
      <c r="D87" s="81">
        <f>Вода!P86</f>
        <v>3429.41</v>
      </c>
      <c r="E87" s="118">
        <f>'Водоотведение '!P86</f>
        <v>0</v>
      </c>
    </row>
    <row r="88" spans="1:5" ht="15">
      <c r="A88" s="117">
        <v>84</v>
      </c>
      <c r="B88" s="97" t="s">
        <v>42</v>
      </c>
      <c r="C88" s="8">
        <v>21313</v>
      </c>
      <c r="D88" s="81">
        <f>Вода!P87</f>
        <v>0</v>
      </c>
      <c r="E88" s="118">
        <f>'Водоотведение '!P87</f>
        <v>0</v>
      </c>
    </row>
    <row r="89" spans="1:5" ht="15">
      <c r="A89" s="117">
        <v>85</v>
      </c>
      <c r="B89" s="97" t="s">
        <v>43</v>
      </c>
      <c r="C89" s="8">
        <v>21315</v>
      </c>
      <c r="D89" s="81">
        <f>Вода!P88</f>
        <v>2981.5799999999995</v>
      </c>
      <c r="E89" s="118">
        <f>'Водоотведение '!P88</f>
        <v>0</v>
      </c>
    </row>
    <row r="90" spans="1:5" ht="15">
      <c r="A90" s="117">
        <v>86</v>
      </c>
      <c r="B90" s="97" t="s">
        <v>45</v>
      </c>
      <c r="C90" s="8">
        <v>21150</v>
      </c>
      <c r="D90" s="81">
        <f>Вода!P89</f>
        <v>3354.24</v>
      </c>
      <c r="E90" s="118">
        <f>'Водоотведение '!P89</f>
        <v>0</v>
      </c>
    </row>
    <row r="91" spans="1:5" ht="15">
      <c r="A91" s="117">
        <v>87</v>
      </c>
      <c r="B91" s="97" t="s">
        <v>46</v>
      </c>
      <c r="C91" s="8">
        <v>21152</v>
      </c>
      <c r="D91" s="81">
        <f>Вода!P90</f>
        <v>372.72</v>
      </c>
      <c r="E91" s="118">
        <f>'Водоотведение '!P90</f>
        <v>0</v>
      </c>
    </row>
    <row r="92" spans="1:5" ht="15">
      <c r="A92" s="117">
        <v>88</v>
      </c>
      <c r="B92" s="97" t="s">
        <v>47</v>
      </c>
      <c r="C92" s="8">
        <v>21316</v>
      </c>
      <c r="D92" s="81">
        <f>Вода!P91</f>
        <v>745.3800000000001</v>
      </c>
      <c r="E92" s="118">
        <f>'Водоотведение '!P91</f>
        <v>0</v>
      </c>
    </row>
    <row r="93" spans="1:5" ht="15">
      <c r="A93" s="117">
        <v>89</v>
      </c>
      <c r="B93" s="97" t="s">
        <v>48</v>
      </c>
      <c r="C93" s="8">
        <v>12007</v>
      </c>
      <c r="D93" s="81">
        <f>Вода!P92</f>
        <v>3893.25</v>
      </c>
      <c r="E93" s="118">
        <f>'Водоотведение '!P92</f>
        <v>0</v>
      </c>
    </row>
    <row r="94" spans="1:5" ht="15">
      <c r="A94" s="117">
        <v>90</v>
      </c>
      <c r="B94" s="97" t="s">
        <v>49</v>
      </c>
      <c r="C94" s="8">
        <v>21842</v>
      </c>
      <c r="D94" s="81">
        <f>Вода!P93</f>
        <v>0</v>
      </c>
      <c r="E94" s="118">
        <f>'Водоотведение '!P93</f>
        <v>0</v>
      </c>
    </row>
    <row r="95" spans="1:5" ht="15">
      <c r="A95" s="117">
        <v>91</v>
      </c>
      <c r="B95" s="97" t="s">
        <v>50</v>
      </c>
      <c r="C95" s="8">
        <v>21843</v>
      </c>
      <c r="D95" s="81">
        <f>Вода!P94</f>
        <v>0</v>
      </c>
      <c r="E95" s="118">
        <f>'Водоотведение '!P94</f>
        <v>0</v>
      </c>
    </row>
    <row r="96" spans="1:5" ht="15">
      <c r="A96" s="117">
        <v>92</v>
      </c>
      <c r="B96" s="97" t="s">
        <v>51</v>
      </c>
      <c r="C96" s="8">
        <v>21844</v>
      </c>
      <c r="D96" s="81">
        <f>Вода!P95</f>
        <v>0</v>
      </c>
      <c r="E96" s="118">
        <f>'Водоотведение '!P95</f>
        <v>0</v>
      </c>
    </row>
    <row r="97" spans="1:5" ht="15">
      <c r="A97" s="117">
        <v>93</v>
      </c>
      <c r="B97" s="97" t="s">
        <v>52</v>
      </c>
      <c r="C97" s="8">
        <v>21845</v>
      </c>
      <c r="D97" s="81">
        <f>Вода!P96</f>
        <v>0</v>
      </c>
      <c r="E97" s="118">
        <f>'Водоотведение '!P96</f>
        <v>0</v>
      </c>
    </row>
    <row r="98" spans="1:5" ht="15">
      <c r="A98" s="117">
        <v>94</v>
      </c>
      <c r="B98" s="97" t="s">
        <v>53</v>
      </c>
      <c r="C98" s="8">
        <v>21846</v>
      </c>
      <c r="D98" s="81">
        <f>Вода!P97</f>
        <v>0</v>
      </c>
      <c r="E98" s="118">
        <f>'Водоотведение '!P97</f>
        <v>0</v>
      </c>
    </row>
    <row r="99" spans="1:5" ht="15">
      <c r="A99" s="117">
        <v>95</v>
      </c>
      <c r="B99" s="97" t="s">
        <v>54</v>
      </c>
      <c r="C99" s="8">
        <v>21847</v>
      </c>
      <c r="D99" s="81">
        <f>Вода!P98</f>
        <v>0</v>
      </c>
      <c r="E99" s="118">
        <f>'Водоотведение '!P98</f>
        <v>0</v>
      </c>
    </row>
    <row r="100" spans="1:5" ht="15">
      <c r="A100" s="117">
        <v>96</v>
      </c>
      <c r="B100" s="97" t="s">
        <v>55</v>
      </c>
      <c r="C100" s="8">
        <v>21848</v>
      </c>
      <c r="D100" s="81">
        <f>Вода!P99</f>
        <v>0</v>
      </c>
      <c r="E100" s="118">
        <f>'Водоотведение '!P99</f>
        <v>0</v>
      </c>
    </row>
    <row r="101" spans="1:5" ht="15">
      <c r="A101" s="117">
        <v>97</v>
      </c>
      <c r="B101" s="97" t="s">
        <v>58</v>
      </c>
      <c r="C101" s="8">
        <v>21330</v>
      </c>
      <c r="D101" s="81">
        <f>Вода!P100</f>
        <v>1240.38</v>
      </c>
      <c r="E101" s="118">
        <f>'Водоотведение '!P100</f>
        <v>0</v>
      </c>
    </row>
    <row r="102" spans="1:5" ht="15">
      <c r="A102" s="117">
        <v>98</v>
      </c>
      <c r="B102" s="97" t="s">
        <v>59</v>
      </c>
      <c r="C102" s="8">
        <v>12016</v>
      </c>
      <c r="D102" s="81">
        <f>Вода!P101</f>
        <v>0</v>
      </c>
      <c r="E102" s="118">
        <f>'Водоотведение '!P101</f>
        <v>0</v>
      </c>
    </row>
    <row r="103" spans="1:5" ht="15">
      <c r="A103" s="117">
        <v>99</v>
      </c>
      <c r="B103" s="97" t="s">
        <v>60</v>
      </c>
      <c r="C103" s="8">
        <v>12015</v>
      </c>
      <c r="D103" s="81">
        <f>Вода!P102</f>
        <v>10472.899999999998</v>
      </c>
      <c r="E103" s="118">
        <f>'Водоотведение '!P102</f>
        <v>0</v>
      </c>
    </row>
    <row r="104" spans="1:5" ht="15">
      <c r="A104" s="117">
        <v>100</v>
      </c>
      <c r="B104" s="97" t="s">
        <v>7</v>
      </c>
      <c r="C104" s="8"/>
      <c r="D104" s="81">
        <f>Вода!P103</f>
        <v>0</v>
      </c>
      <c r="E104" s="118">
        <f>'Водоотведение '!P103</f>
        <v>0</v>
      </c>
    </row>
    <row r="105" spans="1:5" ht="15">
      <c r="A105" s="117">
        <v>101</v>
      </c>
      <c r="B105" s="97" t="s">
        <v>61</v>
      </c>
      <c r="C105" s="8">
        <v>19498</v>
      </c>
      <c r="D105" s="81">
        <f>Вода!P104</f>
        <v>117805.65999999999</v>
      </c>
      <c r="E105" s="118">
        <f>'Водоотведение '!P104</f>
        <v>241012.72</v>
      </c>
    </row>
    <row r="106" spans="1:5" ht="15">
      <c r="A106" s="117">
        <v>102</v>
      </c>
      <c r="B106" s="97" t="s">
        <v>62</v>
      </c>
      <c r="C106" s="8">
        <v>12501</v>
      </c>
      <c r="D106" s="81">
        <f>Вода!P105</f>
        <v>525146.37</v>
      </c>
      <c r="E106" s="118">
        <f>'Водоотведение '!P105</f>
        <v>1191973.6800000002</v>
      </c>
    </row>
    <row r="107" spans="1:5" ht="15">
      <c r="A107" s="117">
        <v>103</v>
      </c>
      <c r="B107" s="97" t="s">
        <v>63</v>
      </c>
      <c r="C107" s="8">
        <v>12502</v>
      </c>
      <c r="D107" s="81">
        <f>Вода!P106</f>
        <v>119368.04000000001</v>
      </c>
      <c r="E107" s="118">
        <f>'Водоотведение '!P106</f>
        <v>187037.15000000002</v>
      </c>
    </row>
    <row r="108" spans="1:5" ht="15">
      <c r="A108" s="117">
        <v>104</v>
      </c>
      <c r="B108" s="97" t="s">
        <v>64</v>
      </c>
      <c r="C108" s="8">
        <v>12503</v>
      </c>
      <c r="D108" s="81">
        <f>Вода!P107</f>
        <v>152187.32</v>
      </c>
      <c r="E108" s="118">
        <f>'Водоотведение '!P107</f>
        <v>300892.31</v>
      </c>
    </row>
    <row r="109" spans="1:5" ht="15">
      <c r="A109" s="117">
        <v>105</v>
      </c>
      <c r="B109" s="97" t="s">
        <v>65</v>
      </c>
      <c r="C109" s="8">
        <v>12504</v>
      </c>
      <c r="D109" s="81">
        <f>Вода!P108</f>
        <v>154941.61</v>
      </c>
      <c r="E109" s="118">
        <f>'Водоотведение '!P108</f>
        <v>255299.33999999997</v>
      </c>
    </row>
    <row r="110" spans="1:5" ht="15">
      <c r="A110" s="117">
        <v>106</v>
      </c>
      <c r="B110" s="97" t="s">
        <v>66</v>
      </c>
      <c r="C110" s="8">
        <v>12011</v>
      </c>
      <c r="D110" s="81">
        <f>Вода!P109</f>
        <v>3976.37</v>
      </c>
      <c r="E110" s="118">
        <f>'Водоотведение '!P109</f>
        <v>0</v>
      </c>
    </row>
    <row r="111" spans="1:5" ht="15">
      <c r="A111" s="117">
        <v>107</v>
      </c>
      <c r="B111" s="97" t="s">
        <v>67</v>
      </c>
      <c r="C111" s="8">
        <v>21442</v>
      </c>
      <c r="D111" s="81">
        <f>Вода!P110</f>
        <v>3726.96</v>
      </c>
      <c r="E111" s="118">
        <f>'Водоотведение '!P110</f>
        <v>0</v>
      </c>
    </row>
    <row r="112" spans="1:5" ht="15">
      <c r="A112" s="117">
        <v>108</v>
      </c>
      <c r="B112" s="97" t="s">
        <v>68</v>
      </c>
      <c r="C112" s="8">
        <v>12019</v>
      </c>
      <c r="D112" s="81">
        <f>Вода!P111</f>
        <v>5963.159999999999</v>
      </c>
      <c r="E112" s="118">
        <f>'Водоотведение '!P111</f>
        <v>0</v>
      </c>
    </row>
    <row r="113" spans="1:5" ht="15">
      <c r="A113" s="117">
        <v>109</v>
      </c>
      <c r="B113" s="97" t="s">
        <v>69</v>
      </c>
      <c r="C113" s="8">
        <v>12020</v>
      </c>
      <c r="D113" s="81">
        <f>Вода!P112</f>
        <v>0</v>
      </c>
      <c r="E113" s="118">
        <f>'Водоотведение '!P112</f>
        <v>0</v>
      </c>
    </row>
    <row r="114" spans="1:5" ht="15">
      <c r="A114" s="117">
        <v>110</v>
      </c>
      <c r="B114" s="97" t="s">
        <v>70</v>
      </c>
      <c r="C114" s="8">
        <v>12021</v>
      </c>
      <c r="D114" s="81">
        <f>Вода!P113</f>
        <v>3884.65</v>
      </c>
      <c r="E114" s="118">
        <f>'Водоотведение '!P113</f>
        <v>0</v>
      </c>
    </row>
    <row r="115" spans="1:5" ht="15">
      <c r="A115" s="117">
        <v>111</v>
      </c>
      <c r="B115" s="97" t="s">
        <v>71</v>
      </c>
      <c r="C115" s="8">
        <v>21450</v>
      </c>
      <c r="D115" s="81">
        <f>Вода!P114</f>
        <v>13074.87</v>
      </c>
      <c r="E115" s="118">
        <f>'Водоотведение '!P114</f>
        <v>0</v>
      </c>
    </row>
    <row r="116" spans="1:5" ht="15">
      <c r="A116" s="117">
        <v>112</v>
      </c>
      <c r="B116" s="97" t="s">
        <v>73</v>
      </c>
      <c r="C116" s="8">
        <v>22173</v>
      </c>
      <c r="D116" s="81">
        <f>Вода!P115</f>
        <v>4804.08</v>
      </c>
      <c r="E116" s="118">
        <f>'Водоотведение '!P115</f>
        <v>0</v>
      </c>
    </row>
    <row r="117" spans="1:5" ht="15">
      <c r="A117" s="117">
        <v>113</v>
      </c>
      <c r="B117" s="97" t="s">
        <v>75</v>
      </c>
      <c r="C117" s="8">
        <v>22169</v>
      </c>
      <c r="D117" s="81">
        <f>Вода!P116</f>
        <v>21711.96</v>
      </c>
      <c r="E117" s="118">
        <f>'Водоотведение '!P116</f>
        <v>19409.22</v>
      </c>
    </row>
    <row r="118" spans="1:5" ht="15">
      <c r="A118" s="117">
        <v>114</v>
      </c>
      <c r="B118" s="97" t="s">
        <v>77</v>
      </c>
      <c r="C118" s="8">
        <v>22159</v>
      </c>
      <c r="D118" s="81">
        <f>Вода!P117</f>
        <v>2337.12</v>
      </c>
      <c r="E118" s="118">
        <f>'Водоотведение '!P117</f>
        <v>0</v>
      </c>
    </row>
    <row r="119" spans="1:5" ht="15">
      <c r="A119" s="117">
        <v>115</v>
      </c>
      <c r="B119" s="97" t="s">
        <v>78</v>
      </c>
      <c r="C119" s="8">
        <v>21519</v>
      </c>
      <c r="D119" s="81">
        <f>Вода!P118</f>
        <v>139820.81</v>
      </c>
      <c r="E119" s="118">
        <f>'Водоотведение '!P118</f>
        <v>231271.03</v>
      </c>
    </row>
    <row r="120" spans="1:5" ht="15">
      <c r="A120" s="117">
        <v>116</v>
      </c>
      <c r="B120" s="97" t="s">
        <v>79</v>
      </c>
      <c r="C120" s="8">
        <v>21520</v>
      </c>
      <c r="D120" s="81">
        <f>Вода!P119</f>
        <v>43659.14</v>
      </c>
      <c r="E120" s="118">
        <f>'Водоотведение '!P119</f>
        <v>87456.31000000001</v>
      </c>
    </row>
    <row r="121" spans="1:5" ht="15">
      <c r="A121" s="117">
        <v>117</v>
      </c>
      <c r="B121" s="97" t="s">
        <v>80</v>
      </c>
      <c r="C121" s="8">
        <v>21521</v>
      </c>
      <c r="D121" s="81">
        <f>Вода!P120</f>
        <v>50334.25</v>
      </c>
      <c r="E121" s="118">
        <f>'Водоотведение '!P120</f>
        <v>90745.36</v>
      </c>
    </row>
    <row r="122" spans="1:5" ht="15">
      <c r="A122" s="117">
        <v>118</v>
      </c>
      <c r="B122" s="97" t="s">
        <v>88</v>
      </c>
      <c r="C122" s="8">
        <v>21522</v>
      </c>
      <c r="D122" s="81">
        <f>Вода!P121</f>
        <v>23352.449999999997</v>
      </c>
      <c r="E122" s="118">
        <f>'Водоотведение '!P121</f>
        <v>50692.439999999995</v>
      </c>
    </row>
    <row r="123" spans="1:5" ht="15">
      <c r="A123" s="119">
        <v>119</v>
      </c>
      <c r="B123" s="97" t="s">
        <v>900</v>
      </c>
      <c r="C123" s="112">
        <v>21503</v>
      </c>
      <c r="D123" s="81">
        <f>Вода!P122</f>
        <v>88896.09</v>
      </c>
      <c r="E123" s="118">
        <f>'Водоотведение '!P122</f>
        <v>96588.79000000001</v>
      </c>
    </row>
    <row r="124" spans="1:5" ht="15">
      <c r="A124" s="119">
        <v>120</v>
      </c>
      <c r="B124" s="97" t="s">
        <v>901</v>
      </c>
      <c r="C124" s="112">
        <v>21505</v>
      </c>
      <c r="D124" s="81">
        <f>Вода!P123</f>
        <v>65439.51</v>
      </c>
      <c r="E124" s="118">
        <f>'Водоотведение '!P123</f>
        <v>71506.81000000001</v>
      </c>
    </row>
    <row r="125" spans="1:5" ht="15">
      <c r="A125" s="119">
        <v>121</v>
      </c>
      <c r="B125" s="97" t="s">
        <v>902</v>
      </c>
      <c r="C125" s="112">
        <v>21508</v>
      </c>
      <c r="D125" s="81">
        <f>Вода!P124</f>
        <v>79217.22</v>
      </c>
      <c r="E125" s="118">
        <f>'Водоотведение '!P124</f>
        <v>86404.45000000001</v>
      </c>
    </row>
    <row r="126" spans="1:5" ht="15">
      <c r="A126" s="119">
        <v>122</v>
      </c>
      <c r="B126" s="97" t="s">
        <v>903</v>
      </c>
      <c r="C126" s="112">
        <v>21511</v>
      </c>
      <c r="D126" s="81">
        <f>Вода!P125</f>
        <v>120949.39000000001</v>
      </c>
      <c r="E126" s="118">
        <f>'Водоотведение '!P125</f>
        <v>131920.4</v>
      </c>
    </row>
    <row r="127" spans="1:5" ht="15">
      <c r="A127" s="119">
        <v>123</v>
      </c>
      <c r="B127" s="97" t="s">
        <v>904</v>
      </c>
      <c r="C127" s="112">
        <v>21512</v>
      </c>
      <c r="D127" s="81">
        <f>Вода!P126</f>
        <v>95227.70000000001</v>
      </c>
      <c r="E127" s="118">
        <f>'Водоотведение '!P126</f>
        <v>103065.78</v>
      </c>
    </row>
    <row r="128" spans="1:5" ht="15">
      <c r="A128" s="119">
        <v>124</v>
      </c>
      <c r="B128" s="97" t="s">
        <v>905</v>
      </c>
      <c r="C128" s="112">
        <v>21514</v>
      </c>
      <c r="D128" s="81">
        <f>Вода!P127</f>
        <v>52972.87999999999</v>
      </c>
      <c r="E128" s="118">
        <f>'Водоотведение '!P127</f>
        <v>55378.79999999999</v>
      </c>
    </row>
    <row r="129" spans="1:5" ht="15">
      <c r="A129" s="119">
        <v>125</v>
      </c>
      <c r="B129" s="97" t="s">
        <v>906</v>
      </c>
      <c r="C129" s="112">
        <v>21515</v>
      </c>
      <c r="D129" s="81">
        <f>Вода!P128</f>
        <v>58762.74999999999</v>
      </c>
      <c r="E129" s="118">
        <f>'Водоотведение '!P128</f>
        <v>65092.70999999999</v>
      </c>
    </row>
    <row r="130" spans="1:5" ht="15">
      <c r="A130" s="119">
        <v>126</v>
      </c>
      <c r="B130" s="97" t="s">
        <v>907</v>
      </c>
      <c r="C130" s="112">
        <v>21516</v>
      </c>
      <c r="D130" s="81">
        <f>Вода!P129</f>
        <v>78563.32999999999</v>
      </c>
      <c r="E130" s="118">
        <f>'Водоотведение '!P129</f>
        <v>86884.24</v>
      </c>
    </row>
    <row r="131" spans="1:5" ht="15">
      <c r="A131" s="117">
        <v>127</v>
      </c>
      <c r="B131" s="97" t="s">
        <v>89</v>
      </c>
      <c r="C131" s="8">
        <v>21523</v>
      </c>
      <c r="D131" s="81">
        <f>Вода!P130</f>
        <v>20583.769999999997</v>
      </c>
      <c r="E131" s="118">
        <f>'Водоотведение '!P130</f>
        <v>20460.29</v>
      </c>
    </row>
    <row r="132" spans="1:5" ht="15">
      <c r="A132" s="117">
        <v>128</v>
      </c>
      <c r="B132" s="97" t="s">
        <v>90</v>
      </c>
      <c r="C132" s="8">
        <v>21524</v>
      </c>
      <c r="D132" s="81">
        <f>Вода!P131</f>
        <v>21363.87</v>
      </c>
      <c r="E132" s="118">
        <f>'Водоотведение '!P131</f>
        <v>21250.47</v>
      </c>
    </row>
    <row r="133" spans="1:5" ht="15">
      <c r="A133" s="117">
        <v>129</v>
      </c>
      <c r="B133" s="97" t="s">
        <v>91</v>
      </c>
      <c r="C133" s="8">
        <v>21525</v>
      </c>
      <c r="D133" s="81">
        <f>Вода!P132</f>
        <v>18583.559999999998</v>
      </c>
      <c r="E133" s="118">
        <f>'Водоотведение '!P132</f>
        <v>18332.58</v>
      </c>
    </row>
    <row r="134" spans="1:5" ht="15">
      <c r="A134" s="117">
        <v>130</v>
      </c>
      <c r="B134" s="97" t="s">
        <v>92</v>
      </c>
      <c r="C134" s="8">
        <v>21526</v>
      </c>
      <c r="D134" s="81">
        <f>Вода!P133</f>
        <v>21635.24</v>
      </c>
      <c r="E134" s="118">
        <f>'Водоотведение '!P133</f>
        <v>21523.1</v>
      </c>
    </row>
    <row r="135" spans="1:5" ht="15">
      <c r="A135" s="117">
        <v>131</v>
      </c>
      <c r="B135" s="97" t="s">
        <v>93</v>
      </c>
      <c r="C135" s="8">
        <v>12033</v>
      </c>
      <c r="D135" s="81">
        <f>Вода!P134</f>
        <v>6261.479999999998</v>
      </c>
      <c r="E135" s="118">
        <f>'Водоотведение '!P134</f>
        <v>6261.479999999998</v>
      </c>
    </row>
    <row r="136" spans="1:5" ht="15">
      <c r="A136" s="117">
        <v>132</v>
      </c>
      <c r="B136" s="97" t="s">
        <v>94</v>
      </c>
      <c r="C136" s="8">
        <v>12450</v>
      </c>
      <c r="D136" s="81">
        <f>Вода!P135</f>
        <v>318304.87</v>
      </c>
      <c r="E136" s="118">
        <f>'Водоотведение '!P135</f>
        <v>570247.3099999999</v>
      </c>
    </row>
    <row r="137" spans="1:5" ht="15">
      <c r="A137" s="117">
        <v>133</v>
      </c>
      <c r="B137" s="97" t="s">
        <v>95</v>
      </c>
      <c r="C137" s="8">
        <v>12608</v>
      </c>
      <c r="D137" s="81">
        <f>Вода!P136</f>
        <v>146435.46</v>
      </c>
      <c r="E137" s="118">
        <f>'Водоотведение '!P136</f>
        <v>269193.62</v>
      </c>
    </row>
    <row r="138" spans="1:5" ht="15">
      <c r="A138" s="117">
        <v>134</v>
      </c>
      <c r="B138" s="97" t="s">
        <v>96</v>
      </c>
      <c r="C138" s="8">
        <v>12609</v>
      </c>
      <c r="D138" s="81">
        <f>Вода!P137</f>
        <v>114194.27999999998</v>
      </c>
      <c r="E138" s="118">
        <f>'Водоотведение '!P137</f>
        <v>243564.46</v>
      </c>
    </row>
    <row r="139" spans="1:5" ht="15">
      <c r="A139" s="117">
        <v>135</v>
      </c>
      <c r="B139" s="97" t="s">
        <v>97</v>
      </c>
      <c r="C139" s="8">
        <v>12610</v>
      </c>
      <c r="D139" s="81">
        <f>Вода!P138</f>
        <v>110393.92</v>
      </c>
      <c r="E139" s="118">
        <f>'Водоотведение '!P138</f>
        <v>194997.67</v>
      </c>
    </row>
    <row r="140" spans="1:5" ht="15">
      <c r="A140" s="117">
        <v>136</v>
      </c>
      <c r="B140" s="97" t="s">
        <v>98</v>
      </c>
      <c r="C140" s="8">
        <v>12751</v>
      </c>
      <c r="D140" s="81">
        <f>Вода!P139</f>
        <v>351555.35</v>
      </c>
      <c r="E140" s="118">
        <f>'Водоотведение '!P139</f>
        <v>603210.16</v>
      </c>
    </row>
    <row r="141" spans="1:5" ht="15">
      <c r="A141" s="117">
        <v>137</v>
      </c>
      <c r="B141" s="97" t="s">
        <v>99</v>
      </c>
      <c r="C141" s="8">
        <v>21176</v>
      </c>
      <c r="D141" s="81">
        <f>Вода!P140</f>
        <v>3385.7799999999997</v>
      </c>
      <c r="E141" s="118">
        <f>'Водоотведение '!P140</f>
        <v>0</v>
      </c>
    </row>
    <row r="142" spans="1:5" ht="15">
      <c r="A142" s="117">
        <v>138</v>
      </c>
      <c r="B142" s="97" t="s">
        <v>100</v>
      </c>
      <c r="C142" s="8">
        <v>21184</v>
      </c>
      <c r="D142" s="81">
        <f>Вода!P141</f>
        <v>1490.8200000000002</v>
      </c>
      <c r="E142" s="118">
        <f>'Водоотведение '!P141</f>
        <v>0</v>
      </c>
    </row>
    <row r="143" spans="1:5" ht="15">
      <c r="A143" s="117">
        <v>139</v>
      </c>
      <c r="B143" s="97" t="s">
        <v>102</v>
      </c>
      <c r="C143" s="8">
        <v>21188</v>
      </c>
      <c r="D143" s="81">
        <f>Вода!P142</f>
        <v>152.85</v>
      </c>
      <c r="E143" s="118">
        <f>'Водоотведение '!P142</f>
        <v>0</v>
      </c>
    </row>
    <row r="144" spans="1:5" ht="15">
      <c r="A144" s="117">
        <v>140</v>
      </c>
      <c r="B144" s="97" t="s">
        <v>103</v>
      </c>
      <c r="C144" s="8">
        <v>21173</v>
      </c>
      <c r="D144" s="81">
        <f>Вода!P143</f>
        <v>2449.21</v>
      </c>
      <c r="E144" s="118">
        <f>'Водоотведение '!P143</f>
        <v>0</v>
      </c>
    </row>
    <row r="145" spans="1:5" ht="15">
      <c r="A145" s="117">
        <v>141</v>
      </c>
      <c r="B145" s="97" t="s">
        <v>104</v>
      </c>
      <c r="C145" s="8">
        <v>21833</v>
      </c>
      <c r="D145" s="81">
        <f>Вода!P144</f>
        <v>1490.7600000000002</v>
      </c>
      <c r="E145" s="118">
        <f>'Водоотведение '!P144</f>
        <v>0</v>
      </c>
    </row>
    <row r="146" spans="1:5" ht="15">
      <c r="A146" s="117">
        <v>142</v>
      </c>
      <c r="B146" s="97" t="s">
        <v>105</v>
      </c>
      <c r="C146" s="8">
        <v>21174</v>
      </c>
      <c r="D146" s="81">
        <f>Вода!P145</f>
        <v>4969.8</v>
      </c>
      <c r="E146" s="118">
        <f>'Водоотведение '!P145</f>
        <v>0</v>
      </c>
    </row>
    <row r="147" spans="1:5" ht="15">
      <c r="A147" s="117">
        <v>143</v>
      </c>
      <c r="B147" s="97" t="s">
        <v>106</v>
      </c>
      <c r="C147" s="8">
        <v>11712</v>
      </c>
      <c r="D147" s="81">
        <f>Вода!P146</f>
        <v>0</v>
      </c>
      <c r="E147" s="118">
        <f>'Водоотведение '!P146</f>
        <v>0</v>
      </c>
    </row>
    <row r="148" spans="1:5" ht="15">
      <c r="A148" s="117">
        <v>144</v>
      </c>
      <c r="B148" s="97" t="s">
        <v>107</v>
      </c>
      <c r="C148" s="8">
        <v>11706</v>
      </c>
      <c r="D148" s="81">
        <f>Вода!P147</f>
        <v>0</v>
      </c>
      <c r="E148" s="118">
        <f>'Водоотведение '!P147</f>
        <v>0</v>
      </c>
    </row>
    <row r="149" spans="1:5" ht="15">
      <c r="A149" s="117">
        <v>145</v>
      </c>
      <c r="B149" s="97" t="s">
        <v>108</v>
      </c>
      <c r="C149" s="8">
        <v>21196</v>
      </c>
      <c r="D149" s="81">
        <f>Вода!P148</f>
        <v>13615.439999999999</v>
      </c>
      <c r="E149" s="118">
        <f>'Водоотведение '!P148</f>
        <v>23586.56</v>
      </c>
    </row>
    <row r="150" spans="1:5" ht="15">
      <c r="A150" s="117">
        <v>146</v>
      </c>
      <c r="B150" s="97" t="s">
        <v>109</v>
      </c>
      <c r="C150" s="8">
        <v>21197</v>
      </c>
      <c r="D150" s="81">
        <f>Вода!P149</f>
        <v>5631.679999999999</v>
      </c>
      <c r="E150" s="118">
        <f>'Водоотведение '!P149</f>
        <v>8410.04</v>
      </c>
    </row>
    <row r="151" spans="1:5" ht="15">
      <c r="A151" s="117">
        <v>147</v>
      </c>
      <c r="B151" s="97" t="s">
        <v>110</v>
      </c>
      <c r="C151" s="8">
        <v>12041</v>
      </c>
      <c r="D151" s="81">
        <f>Вода!P150</f>
        <v>1737.3200000000002</v>
      </c>
      <c r="E151" s="118">
        <f>'Водоотведение '!P150</f>
        <v>0</v>
      </c>
    </row>
    <row r="152" spans="1:5" ht="15">
      <c r="A152" s="117">
        <v>148</v>
      </c>
      <c r="B152" s="97" t="s">
        <v>111</v>
      </c>
      <c r="C152" s="8">
        <v>12042</v>
      </c>
      <c r="D152" s="81">
        <f>Вода!P151</f>
        <v>5327.31</v>
      </c>
      <c r="E152" s="118">
        <f>'Водоотведение '!P151</f>
        <v>0</v>
      </c>
    </row>
    <row r="153" spans="1:5" ht="15">
      <c r="A153" s="117">
        <v>149</v>
      </c>
      <c r="B153" s="97" t="s">
        <v>112</v>
      </c>
      <c r="C153" s="8">
        <v>12049</v>
      </c>
      <c r="D153" s="81">
        <f>Вода!P152</f>
        <v>0</v>
      </c>
      <c r="E153" s="118">
        <f>'Водоотведение '!P152</f>
        <v>0</v>
      </c>
    </row>
    <row r="154" spans="1:5" ht="15">
      <c r="A154" s="117">
        <v>150</v>
      </c>
      <c r="B154" s="97" t="s">
        <v>113</v>
      </c>
      <c r="C154" s="8">
        <v>12050</v>
      </c>
      <c r="D154" s="81">
        <f>Вода!P153</f>
        <v>0</v>
      </c>
      <c r="E154" s="118">
        <f>'Водоотведение '!P153</f>
        <v>0</v>
      </c>
    </row>
    <row r="155" spans="1:5" ht="15">
      <c r="A155" s="117">
        <v>151</v>
      </c>
      <c r="B155" s="97" t="s">
        <v>114</v>
      </c>
      <c r="C155" s="8">
        <v>12038</v>
      </c>
      <c r="D155" s="81">
        <f>Вода!P154</f>
        <v>5963.0999999999985</v>
      </c>
      <c r="E155" s="118">
        <f>'Водоотведение '!P154</f>
        <v>0</v>
      </c>
    </row>
    <row r="156" spans="1:5" ht="15">
      <c r="A156" s="117">
        <v>152</v>
      </c>
      <c r="B156" s="97" t="s">
        <v>115</v>
      </c>
      <c r="C156" s="8">
        <v>12052</v>
      </c>
      <c r="D156" s="81">
        <f>Вода!P155</f>
        <v>3128.63</v>
      </c>
      <c r="E156" s="118">
        <f>'Водоотведение '!P155</f>
        <v>0</v>
      </c>
    </row>
    <row r="157" spans="1:5" ht="15">
      <c r="A157" s="117">
        <v>153</v>
      </c>
      <c r="B157" s="97" t="s">
        <v>598</v>
      </c>
      <c r="C157" s="8"/>
      <c r="D157" s="81">
        <f>Вода!P156</f>
        <v>0</v>
      </c>
      <c r="E157" s="118">
        <f>'Водоотведение '!P156</f>
        <v>0</v>
      </c>
    </row>
    <row r="158" spans="1:5" ht="15">
      <c r="A158" s="117">
        <v>154</v>
      </c>
      <c r="B158" s="97" t="s">
        <v>116</v>
      </c>
      <c r="C158" s="8">
        <v>21352</v>
      </c>
      <c r="D158" s="81">
        <f>Вода!P157</f>
        <v>417841.67000000004</v>
      </c>
      <c r="E158" s="118">
        <f>'Водоотведение '!P157</f>
        <v>671701.2</v>
      </c>
    </row>
    <row r="159" spans="1:5" ht="15">
      <c r="A159" s="117">
        <v>155</v>
      </c>
      <c r="B159" s="97" t="s">
        <v>117</v>
      </c>
      <c r="C159" s="8">
        <v>21103</v>
      </c>
      <c r="D159" s="81">
        <f>Вода!P158</f>
        <v>66682.71</v>
      </c>
      <c r="E159" s="118">
        <f>'Водоотведение '!P158</f>
        <v>110515.24000000002</v>
      </c>
    </row>
    <row r="160" spans="1:5" ht="15">
      <c r="A160" s="117">
        <v>156</v>
      </c>
      <c r="B160" s="97" t="s">
        <v>118</v>
      </c>
      <c r="C160" s="8">
        <v>21104</v>
      </c>
      <c r="D160" s="81">
        <f>Вода!P159</f>
        <v>31014.250000000004</v>
      </c>
      <c r="E160" s="118">
        <f>'Водоотведение '!P159</f>
        <v>50931.939999999995</v>
      </c>
    </row>
    <row r="161" spans="1:5" ht="15">
      <c r="A161" s="117">
        <v>157</v>
      </c>
      <c r="B161" s="97" t="s">
        <v>119</v>
      </c>
      <c r="C161" s="8">
        <v>21105</v>
      </c>
      <c r="D161" s="81">
        <f>Вода!P160</f>
        <v>40237.08</v>
      </c>
      <c r="E161" s="118">
        <f>'Водоотведение '!P160</f>
        <v>61819.62</v>
      </c>
    </row>
    <row r="162" spans="1:5" ht="15">
      <c r="A162" s="117">
        <v>158</v>
      </c>
      <c r="B162" s="97" t="s">
        <v>120</v>
      </c>
      <c r="C162" s="8">
        <v>21106</v>
      </c>
      <c r="D162" s="81">
        <f>Вода!P161</f>
        <v>90725.16</v>
      </c>
      <c r="E162" s="118">
        <f>'Водоотведение '!P161</f>
        <v>150712.05999999997</v>
      </c>
    </row>
    <row r="163" spans="1:5" ht="15">
      <c r="A163" s="117">
        <v>159</v>
      </c>
      <c r="B163" s="97" t="s">
        <v>121</v>
      </c>
      <c r="C163" s="8">
        <v>21107</v>
      </c>
      <c r="D163" s="81">
        <f>Вода!P162</f>
        <v>68127.39000000001</v>
      </c>
      <c r="E163" s="118">
        <f>'Водоотведение '!P162</f>
        <v>114750.45</v>
      </c>
    </row>
    <row r="164" spans="1:5" ht="15">
      <c r="A164" s="117">
        <v>160</v>
      </c>
      <c r="B164" s="97" t="s">
        <v>122</v>
      </c>
      <c r="C164" s="8">
        <v>31021</v>
      </c>
      <c r="D164" s="81">
        <f>Вода!P163</f>
        <v>5858.07</v>
      </c>
      <c r="E164" s="118">
        <f>'Водоотведение '!P163</f>
        <v>8988.23</v>
      </c>
    </row>
    <row r="165" spans="1:5" ht="15">
      <c r="A165" s="117">
        <v>161</v>
      </c>
      <c r="B165" s="97" t="s">
        <v>123</v>
      </c>
      <c r="C165" s="8">
        <v>21108</v>
      </c>
      <c r="D165" s="81">
        <f>Вода!P164</f>
        <v>61175.3</v>
      </c>
      <c r="E165" s="118">
        <f>'Водоотведение '!P164</f>
        <v>107881.72</v>
      </c>
    </row>
    <row r="166" spans="1:5" ht="15">
      <c r="A166" s="117">
        <v>162</v>
      </c>
      <c r="B166" s="97" t="s">
        <v>124</v>
      </c>
      <c r="C166" s="8">
        <v>21109</v>
      </c>
      <c r="D166" s="81">
        <f>Вода!P165</f>
        <v>60441.13</v>
      </c>
      <c r="E166" s="118">
        <f>'Водоотведение '!P165</f>
        <v>99089.68000000002</v>
      </c>
    </row>
    <row r="167" spans="1:5" ht="15">
      <c r="A167" s="117">
        <v>163</v>
      </c>
      <c r="B167" s="97" t="s">
        <v>125</v>
      </c>
      <c r="C167" s="8">
        <v>21110</v>
      </c>
      <c r="D167" s="81">
        <f>Вода!P166</f>
        <v>56948.479999999996</v>
      </c>
      <c r="E167" s="118">
        <f>'Водоотведение '!P166</f>
        <v>110630.88</v>
      </c>
    </row>
    <row r="168" spans="1:5" ht="15">
      <c r="A168" s="117">
        <v>164</v>
      </c>
      <c r="B168" s="97" t="s">
        <v>126</v>
      </c>
      <c r="C168" s="8">
        <v>21100</v>
      </c>
      <c r="D168" s="81">
        <f>Вода!P167</f>
        <v>64437.56</v>
      </c>
      <c r="E168" s="118">
        <f>'Водоотведение '!P167</f>
        <v>103729.73</v>
      </c>
    </row>
    <row r="169" spans="1:5" ht="15">
      <c r="A169" s="117">
        <v>165</v>
      </c>
      <c r="B169" s="97" t="s">
        <v>128</v>
      </c>
      <c r="C169" s="8">
        <v>21101</v>
      </c>
      <c r="D169" s="81">
        <f>Вода!P168</f>
        <v>326810.6599999999</v>
      </c>
      <c r="E169" s="118">
        <f>'Водоотведение '!P168</f>
        <v>570540.83</v>
      </c>
    </row>
    <row r="170" spans="1:5" ht="15">
      <c r="A170" s="117">
        <v>166</v>
      </c>
      <c r="B170" s="97" t="s">
        <v>129</v>
      </c>
      <c r="C170" s="8">
        <v>21102</v>
      </c>
      <c r="D170" s="81">
        <f>Вода!P169</f>
        <v>39207.17000000001</v>
      </c>
      <c r="E170" s="118">
        <f>'Водоотведение '!P169</f>
        <v>41331.71000000001</v>
      </c>
    </row>
    <row r="171" spans="1:5" ht="15">
      <c r="A171" s="117">
        <v>167</v>
      </c>
      <c r="B171" s="97" t="s">
        <v>130</v>
      </c>
      <c r="C171" s="8">
        <v>21207</v>
      </c>
      <c r="D171" s="81">
        <f>Вода!P170</f>
        <v>183.42000000000002</v>
      </c>
      <c r="E171" s="118">
        <f>'Водоотведение '!P170</f>
        <v>0</v>
      </c>
    </row>
    <row r="172" spans="1:5" ht="15">
      <c r="A172" s="117">
        <v>168</v>
      </c>
      <c r="B172" s="97" t="s">
        <v>132</v>
      </c>
      <c r="C172" s="8">
        <v>21530</v>
      </c>
      <c r="D172" s="81">
        <f>Вода!P171</f>
        <v>40140.310000000005</v>
      </c>
      <c r="E172" s="118">
        <f>'Водоотведение '!P171</f>
        <v>65766.8</v>
      </c>
    </row>
    <row r="173" spans="1:5" ht="15">
      <c r="A173" s="117">
        <v>169</v>
      </c>
      <c r="B173" s="97" t="s">
        <v>133</v>
      </c>
      <c r="C173" s="8">
        <v>21531</v>
      </c>
      <c r="D173" s="81">
        <f>Вода!P172</f>
        <v>44941.18000000001</v>
      </c>
      <c r="E173" s="118">
        <f>'Водоотведение '!P172</f>
        <v>70011.92000000001</v>
      </c>
    </row>
    <row r="174" spans="1:5" ht="15">
      <c r="A174" s="117">
        <v>170</v>
      </c>
      <c r="B174" s="97" t="s">
        <v>134</v>
      </c>
      <c r="C174" s="8">
        <v>21532</v>
      </c>
      <c r="D174" s="81">
        <f>Вода!P173</f>
        <v>41388.06</v>
      </c>
      <c r="E174" s="118">
        <f>'Водоотведение '!P173</f>
        <v>63619.4</v>
      </c>
    </row>
    <row r="175" spans="1:5" ht="15">
      <c r="A175" s="117">
        <v>171</v>
      </c>
      <c r="B175" s="97" t="s">
        <v>135</v>
      </c>
      <c r="C175" s="8">
        <v>21533</v>
      </c>
      <c r="D175" s="81">
        <f>Вода!P174</f>
        <v>9634.589999999998</v>
      </c>
      <c r="E175" s="118">
        <f>'Водоотведение '!P174</f>
        <v>23569.86</v>
      </c>
    </row>
    <row r="176" spans="1:5" ht="15">
      <c r="A176" s="117">
        <v>172</v>
      </c>
      <c r="B176" s="97" t="s">
        <v>136</v>
      </c>
      <c r="C176" s="8">
        <v>21534</v>
      </c>
      <c r="D176" s="81">
        <f>Вода!P175</f>
        <v>10531.16</v>
      </c>
      <c r="E176" s="118">
        <f>'Водоотведение '!P175</f>
        <v>41696.009999999995</v>
      </c>
    </row>
    <row r="177" spans="1:5" ht="15">
      <c r="A177" s="117">
        <v>173</v>
      </c>
      <c r="B177" s="97" t="s">
        <v>137</v>
      </c>
      <c r="C177" s="8">
        <v>21535</v>
      </c>
      <c r="D177" s="81">
        <f>Вода!P176</f>
        <v>6714.61</v>
      </c>
      <c r="E177" s="118">
        <f>'Водоотведение '!P176</f>
        <v>33198.689999999995</v>
      </c>
    </row>
    <row r="178" spans="1:5" ht="15">
      <c r="A178" s="117">
        <v>174</v>
      </c>
      <c r="B178" s="97" t="s">
        <v>138</v>
      </c>
      <c r="C178" s="8">
        <v>21536</v>
      </c>
      <c r="D178" s="81">
        <f>Вода!P177</f>
        <v>24211.429999999997</v>
      </c>
      <c r="E178" s="118">
        <f>'Водоотведение '!P177</f>
        <v>42609.38</v>
      </c>
    </row>
    <row r="179" spans="1:5" ht="15">
      <c r="A179" s="117">
        <v>175</v>
      </c>
      <c r="B179" s="97" t="s">
        <v>139</v>
      </c>
      <c r="C179" s="8">
        <v>21537</v>
      </c>
      <c r="D179" s="81">
        <f>Вода!P178</f>
        <v>24514.769999999997</v>
      </c>
      <c r="E179" s="118">
        <f>'Водоотведение '!P178</f>
        <v>39048.13999999999</v>
      </c>
    </row>
    <row r="180" spans="1:5" ht="15">
      <c r="A180" s="117">
        <v>176</v>
      </c>
      <c r="B180" s="97" t="s">
        <v>140</v>
      </c>
      <c r="C180" s="8">
        <v>21538</v>
      </c>
      <c r="D180" s="81">
        <f>Вода!P179</f>
        <v>40918.32000000001</v>
      </c>
      <c r="E180" s="118">
        <f>'Водоотведение '!P179</f>
        <v>68606.73</v>
      </c>
    </row>
    <row r="181" spans="1:5" ht="15">
      <c r="A181" s="117">
        <v>177</v>
      </c>
      <c r="B181" s="97" t="s">
        <v>141</v>
      </c>
      <c r="C181" s="8">
        <v>21539</v>
      </c>
      <c r="D181" s="81">
        <f>Вода!P180</f>
        <v>34790.67</v>
      </c>
      <c r="E181" s="118">
        <f>'Водоотведение '!P180</f>
        <v>50563.020000000004</v>
      </c>
    </row>
    <row r="182" spans="1:5" ht="15">
      <c r="A182" s="117">
        <v>178</v>
      </c>
      <c r="B182" s="97" t="s">
        <v>142</v>
      </c>
      <c r="C182" s="8">
        <v>21540</v>
      </c>
      <c r="D182" s="81">
        <f>Вода!P181</f>
        <v>80374.78</v>
      </c>
      <c r="E182" s="118">
        <f>'Водоотведение '!P181</f>
        <v>127741.04000000001</v>
      </c>
    </row>
    <row r="183" spans="1:5" ht="15">
      <c r="A183" s="117">
        <v>179</v>
      </c>
      <c r="B183" s="97" t="s">
        <v>143</v>
      </c>
      <c r="C183" s="8">
        <v>21541</v>
      </c>
      <c r="D183" s="81">
        <f>Вода!P182</f>
        <v>61720.009999999995</v>
      </c>
      <c r="E183" s="118">
        <f>'Водоотведение '!P182</f>
        <v>107586.78000000001</v>
      </c>
    </row>
    <row r="184" spans="1:5" ht="15">
      <c r="A184" s="117">
        <v>180</v>
      </c>
      <c r="B184" s="97" t="s">
        <v>144</v>
      </c>
      <c r="C184" s="8">
        <v>21542</v>
      </c>
      <c r="D184" s="81">
        <f>Вода!P183</f>
        <v>65860.79000000001</v>
      </c>
      <c r="E184" s="118">
        <f>'Водоотведение '!P183</f>
        <v>107602.51999999999</v>
      </c>
    </row>
    <row r="185" spans="1:5" ht="15">
      <c r="A185" s="117">
        <v>181</v>
      </c>
      <c r="B185" s="97" t="s">
        <v>145</v>
      </c>
      <c r="C185" s="8">
        <v>21528</v>
      </c>
      <c r="D185" s="81">
        <f>Вода!P184</f>
        <v>42282.15</v>
      </c>
      <c r="E185" s="118">
        <f>'Водоотведение '!P184</f>
        <v>65975.25000000001</v>
      </c>
    </row>
    <row r="186" spans="1:5" ht="15">
      <c r="A186" s="117">
        <v>182</v>
      </c>
      <c r="B186" s="97" t="s">
        <v>146</v>
      </c>
      <c r="C186" s="8">
        <v>21529</v>
      </c>
      <c r="D186" s="81">
        <f>Вода!P185</f>
        <v>40601.509999999995</v>
      </c>
      <c r="E186" s="118">
        <f>'Водоотведение '!P185</f>
        <v>60969.12</v>
      </c>
    </row>
    <row r="187" spans="1:5" ht="15">
      <c r="A187" s="117">
        <v>183</v>
      </c>
      <c r="B187" s="97" t="s">
        <v>147</v>
      </c>
      <c r="C187" s="8">
        <v>21367</v>
      </c>
      <c r="D187" s="81">
        <f>Вода!P186</f>
        <v>10434.489999999998</v>
      </c>
      <c r="E187" s="118">
        <f>'Водоотведение '!P186</f>
        <v>0</v>
      </c>
    </row>
    <row r="188" spans="1:5" ht="15">
      <c r="A188" s="117">
        <v>184</v>
      </c>
      <c r="B188" s="97" t="s">
        <v>148</v>
      </c>
      <c r="C188" s="8">
        <v>21371</v>
      </c>
      <c r="D188" s="81">
        <f>Вода!P187</f>
        <v>4545.12</v>
      </c>
      <c r="E188" s="118">
        <f>'Водоотведение '!P187</f>
        <v>0</v>
      </c>
    </row>
    <row r="189" spans="1:5" ht="15">
      <c r="A189" s="117">
        <v>185</v>
      </c>
      <c r="B189" s="97" t="s">
        <v>612</v>
      </c>
      <c r="C189" s="8"/>
      <c r="D189" s="81">
        <f>Вода!P188</f>
        <v>0</v>
      </c>
      <c r="E189" s="118">
        <f>'Водоотведение '!P188</f>
        <v>0</v>
      </c>
    </row>
    <row r="190" spans="1:5" ht="15">
      <c r="A190" s="117">
        <v>186</v>
      </c>
      <c r="B190" s="97" t="s">
        <v>155</v>
      </c>
      <c r="C190" s="8">
        <v>12219</v>
      </c>
      <c r="D190" s="81">
        <f>Вода!P189</f>
        <v>7796.040000000001</v>
      </c>
      <c r="E190" s="118">
        <f>'Водоотведение '!P189</f>
        <v>0</v>
      </c>
    </row>
    <row r="191" spans="1:5" ht="15">
      <c r="A191" s="117">
        <v>187</v>
      </c>
      <c r="B191" s="97" t="s">
        <v>81</v>
      </c>
      <c r="C191" s="8"/>
      <c r="D191" s="81">
        <f>Вода!P190</f>
        <v>0</v>
      </c>
      <c r="E191" s="118">
        <f>'Водоотведение '!P190</f>
        <v>0</v>
      </c>
    </row>
    <row r="192" spans="1:5" ht="15">
      <c r="A192" s="117">
        <v>188</v>
      </c>
      <c r="B192" s="97" t="s">
        <v>156</v>
      </c>
      <c r="C192" s="8">
        <v>21652</v>
      </c>
      <c r="D192" s="81">
        <f>Вода!P191</f>
        <v>2419.5899999999997</v>
      </c>
      <c r="E192" s="118">
        <f>'Водоотведение '!P191</f>
        <v>0</v>
      </c>
    </row>
    <row r="193" spans="1:5" ht="15">
      <c r="A193" s="117">
        <v>189</v>
      </c>
      <c r="B193" s="97" t="s">
        <v>158</v>
      </c>
      <c r="C193" s="8">
        <v>21657</v>
      </c>
      <c r="D193" s="81">
        <f>Вода!P192</f>
        <v>0</v>
      </c>
      <c r="E193" s="118">
        <f>'Водоотведение '!P192</f>
        <v>0</v>
      </c>
    </row>
    <row r="194" spans="1:5" ht="15">
      <c r="A194" s="117">
        <v>190</v>
      </c>
      <c r="B194" s="97" t="s">
        <v>161</v>
      </c>
      <c r="C194" s="8">
        <v>21215</v>
      </c>
      <c r="D194" s="81">
        <f>Вода!P193</f>
        <v>2236.2</v>
      </c>
      <c r="E194" s="118">
        <f>'Водоотведение '!P193</f>
        <v>0</v>
      </c>
    </row>
    <row r="195" spans="1:5" ht="15">
      <c r="A195" s="117">
        <v>191</v>
      </c>
      <c r="B195" s="97" t="s">
        <v>493</v>
      </c>
      <c r="C195" s="8"/>
      <c r="D195" s="81">
        <f>Вода!P194</f>
        <v>0</v>
      </c>
      <c r="E195" s="118">
        <f>'Водоотведение '!P194</f>
        <v>0</v>
      </c>
    </row>
    <row r="196" spans="1:5" ht="15">
      <c r="A196" s="117">
        <v>192</v>
      </c>
      <c r="B196" s="97" t="s">
        <v>162</v>
      </c>
      <c r="C196" s="8">
        <v>21223</v>
      </c>
      <c r="D196" s="81">
        <f>Вода!P195</f>
        <v>524.59</v>
      </c>
      <c r="E196" s="118">
        <f>'Водоотведение '!P195</f>
        <v>0</v>
      </c>
    </row>
    <row r="197" spans="1:5" ht="15">
      <c r="A197" s="117">
        <v>193</v>
      </c>
      <c r="B197" s="97" t="s">
        <v>163</v>
      </c>
      <c r="C197" s="8">
        <v>21229</v>
      </c>
      <c r="D197" s="81">
        <f>Вода!P196</f>
        <v>0</v>
      </c>
      <c r="E197" s="118">
        <f>'Водоотведение '!P196</f>
        <v>0</v>
      </c>
    </row>
    <row r="198" spans="1:5" ht="15">
      <c r="A198" s="117">
        <v>194</v>
      </c>
      <c r="B198" s="97" t="s">
        <v>164</v>
      </c>
      <c r="C198" s="8">
        <v>21643</v>
      </c>
      <c r="D198" s="81">
        <f>Вода!P197</f>
        <v>0</v>
      </c>
      <c r="E198" s="118">
        <f>'Водоотведение '!P197</f>
        <v>0</v>
      </c>
    </row>
    <row r="199" spans="1:5" ht="15">
      <c r="A199" s="117">
        <v>195</v>
      </c>
      <c r="B199" s="97" t="s">
        <v>165</v>
      </c>
      <c r="C199" s="8">
        <v>21230</v>
      </c>
      <c r="D199" s="81">
        <f>Вода!P198</f>
        <v>2215.05</v>
      </c>
      <c r="E199" s="118">
        <f>'Водоотведение '!P198</f>
        <v>0</v>
      </c>
    </row>
    <row r="200" spans="1:5" ht="15">
      <c r="A200" s="117">
        <v>196</v>
      </c>
      <c r="B200" s="97" t="s">
        <v>170</v>
      </c>
      <c r="C200" s="8">
        <v>21859</v>
      </c>
      <c r="D200" s="81">
        <f>Вода!P199</f>
        <v>0</v>
      </c>
      <c r="E200" s="118">
        <f>'Водоотведение '!P199</f>
        <v>0</v>
      </c>
    </row>
    <row r="201" spans="1:5" ht="15">
      <c r="A201" s="117">
        <v>197</v>
      </c>
      <c r="B201" s="97" t="s">
        <v>171</v>
      </c>
      <c r="C201" s="8">
        <v>21239</v>
      </c>
      <c r="D201" s="81">
        <f>Вода!P200</f>
        <v>1103.45</v>
      </c>
      <c r="E201" s="118">
        <f>'Водоотведение '!P200</f>
        <v>0</v>
      </c>
    </row>
    <row r="202" spans="1:5" ht="15">
      <c r="A202" s="117">
        <v>198</v>
      </c>
      <c r="B202" s="97" t="s">
        <v>172</v>
      </c>
      <c r="C202" s="8">
        <v>21241</v>
      </c>
      <c r="D202" s="81">
        <f>Вода!P201</f>
        <v>22529.800000000003</v>
      </c>
      <c r="E202" s="118">
        <f>'Водоотведение '!P201</f>
        <v>22701</v>
      </c>
    </row>
    <row r="203" spans="1:5" ht="15">
      <c r="A203" s="117">
        <v>199</v>
      </c>
      <c r="B203" s="97" t="s">
        <v>173</v>
      </c>
      <c r="C203" s="8">
        <v>21242</v>
      </c>
      <c r="D203" s="81">
        <f>Вода!P202</f>
        <v>556.14</v>
      </c>
      <c r="E203" s="118">
        <f>'Водоотведение '!P202</f>
        <v>0</v>
      </c>
    </row>
    <row r="204" spans="1:5" ht="15">
      <c r="A204" s="117">
        <v>200</v>
      </c>
      <c r="B204" s="97" t="s">
        <v>628</v>
      </c>
      <c r="C204" s="8"/>
      <c r="D204" s="81">
        <f>Вода!P203</f>
        <v>0</v>
      </c>
      <c r="E204" s="118">
        <f>'Водоотведение '!P203</f>
        <v>0</v>
      </c>
    </row>
    <row r="205" spans="1:5" ht="15">
      <c r="A205" s="117">
        <v>201</v>
      </c>
      <c r="B205" s="97" t="s">
        <v>174</v>
      </c>
      <c r="C205" s="8">
        <v>21232</v>
      </c>
      <c r="D205" s="81">
        <f>Вода!P204</f>
        <v>9547.369999999999</v>
      </c>
      <c r="E205" s="118">
        <f>'Водоотведение '!P204</f>
        <v>15136.73</v>
      </c>
    </row>
    <row r="206" spans="1:5" ht="15">
      <c r="A206" s="117">
        <v>202</v>
      </c>
      <c r="B206" s="97" t="s">
        <v>175</v>
      </c>
      <c r="C206" s="8">
        <v>21233</v>
      </c>
      <c r="D206" s="81">
        <f>Вода!P205</f>
        <v>22705.819999999992</v>
      </c>
      <c r="E206" s="118">
        <f>'Водоотведение '!P205</f>
        <v>37241.51</v>
      </c>
    </row>
    <row r="207" spans="1:5" ht="15">
      <c r="A207" s="117">
        <v>203</v>
      </c>
      <c r="B207" s="97" t="s">
        <v>176</v>
      </c>
      <c r="C207" s="8">
        <v>21234</v>
      </c>
      <c r="D207" s="81">
        <f>Вода!P206</f>
        <v>5902.019999999999</v>
      </c>
      <c r="E207" s="118">
        <f>'Водоотведение '!P206</f>
        <v>0</v>
      </c>
    </row>
    <row r="208" spans="1:5" ht="15">
      <c r="A208" s="117">
        <v>204</v>
      </c>
      <c r="B208" s="97" t="s">
        <v>177</v>
      </c>
      <c r="C208" s="8">
        <v>21235</v>
      </c>
      <c r="D208" s="81">
        <f>Вода!P207</f>
        <v>36554.71</v>
      </c>
      <c r="E208" s="118">
        <f>'Водоотведение '!P207</f>
        <v>59998.270000000004</v>
      </c>
    </row>
    <row r="209" spans="1:5" ht="15">
      <c r="A209" s="117">
        <v>205</v>
      </c>
      <c r="B209" s="97" t="s">
        <v>178</v>
      </c>
      <c r="C209" s="8">
        <v>21236</v>
      </c>
      <c r="D209" s="81">
        <f>Вода!P208</f>
        <v>1118.1</v>
      </c>
      <c r="E209" s="118">
        <f>'Водоотведение '!P208</f>
        <v>0</v>
      </c>
    </row>
    <row r="210" spans="1:5" ht="15">
      <c r="A210" s="117">
        <v>206</v>
      </c>
      <c r="B210" s="97" t="s">
        <v>179</v>
      </c>
      <c r="C210" s="8">
        <v>21249</v>
      </c>
      <c r="D210" s="81">
        <f>Вода!P209</f>
        <v>15194.359999999999</v>
      </c>
      <c r="E210" s="118">
        <f>'Водоотведение '!P209</f>
        <v>25685.81</v>
      </c>
    </row>
    <row r="211" spans="1:5" ht="15">
      <c r="A211" s="117">
        <v>207</v>
      </c>
      <c r="B211" s="97" t="s">
        <v>180</v>
      </c>
      <c r="C211" s="8">
        <v>12059</v>
      </c>
      <c r="D211" s="81">
        <f>Вода!P210</f>
        <v>1490.8200000000002</v>
      </c>
      <c r="E211" s="118">
        <f>'Водоотведение '!P210</f>
        <v>0</v>
      </c>
    </row>
    <row r="212" spans="1:5" ht="15">
      <c r="A212" s="117">
        <v>208</v>
      </c>
      <c r="B212" s="97" t="s">
        <v>181</v>
      </c>
      <c r="C212" s="8">
        <v>21381</v>
      </c>
      <c r="D212" s="81">
        <f>Вода!P211</f>
        <v>3815.7299999999996</v>
      </c>
      <c r="E212" s="118">
        <f>'Водоотведение '!P211</f>
        <v>0</v>
      </c>
    </row>
    <row r="213" spans="1:5" ht="15">
      <c r="A213" s="117">
        <v>209</v>
      </c>
      <c r="B213" s="97" t="s">
        <v>183</v>
      </c>
      <c r="C213" s="8">
        <v>21392</v>
      </c>
      <c r="D213" s="81">
        <f>Вода!P212</f>
        <v>2236.2</v>
      </c>
      <c r="E213" s="118">
        <f>'Водоотведение '!P212</f>
        <v>0</v>
      </c>
    </row>
    <row r="214" spans="1:5" ht="15">
      <c r="A214" s="117">
        <v>210</v>
      </c>
      <c r="B214" s="97" t="s">
        <v>184</v>
      </c>
      <c r="C214" s="8">
        <v>21391</v>
      </c>
      <c r="D214" s="81">
        <f>Вода!P213</f>
        <v>1863.48</v>
      </c>
      <c r="E214" s="118">
        <f>'Водоотведение '!P213</f>
        <v>0</v>
      </c>
    </row>
    <row r="215" spans="1:5" ht="15">
      <c r="A215" s="117">
        <v>211</v>
      </c>
      <c r="B215" s="97" t="s">
        <v>185</v>
      </c>
      <c r="C215" s="8">
        <v>21250</v>
      </c>
      <c r="D215" s="81">
        <f>Вода!P214</f>
        <v>72693.67</v>
      </c>
      <c r="E215" s="118">
        <f>'Водоотведение '!P214</f>
        <v>114474.84</v>
      </c>
    </row>
    <row r="216" spans="1:5" ht="15">
      <c r="A216" s="117">
        <v>212</v>
      </c>
      <c r="B216" s="97" t="s">
        <v>186</v>
      </c>
      <c r="C216" s="8">
        <v>21251</v>
      </c>
      <c r="D216" s="81">
        <f>Вода!P215</f>
        <v>29450.09</v>
      </c>
      <c r="E216" s="118">
        <f>'Водоотведение '!P215</f>
        <v>45817.03999999999</v>
      </c>
    </row>
    <row r="217" spans="1:5" ht="15">
      <c r="A217" s="117">
        <v>213</v>
      </c>
      <c r="B217" s="97" t="s">
        <v>187</v>
      </c>
      <c r="C217" s="8">
        <v>21252</v>
      </c>
      <c r="D217" s="81">
        <f>Вода!P216</f>
        <v>24719.54</v>
      </c>
      <c r="E217" s="118">
        <f>'Водоотведение '!P216</f>
        <v>41448.469999999994</v>
      </c>
    </row>
    <row r="218" spans="1:5" ht="15">
      <c r="A218" s="117">
        <v>214</v>
      </c>
      <c r="B218" s="97" t="s">
        <v>188</v>
      </c>
      <c r="C218" s="8">
        <v>21253</v>
      </c>
      <c r="D218" s="81">
        <f>Вода!P217</f>
        <v>12529.690000000002</v>
      </c>
      <c r="E218" s="118">
        <f>'Водоотведение '!P217</f>
        <v>20609.049999999996</v>
      </c>
    </row>
    <row r="219" spans="1:5" ht="15">
      <c r="A219" s="117">
        <v>215</v>
      </c>
      <c r="B219" s="97" t="s">
        <v>189</v>
      </c>
      <c r="C219" s="8">
        <v>21000</v>
      </c>
      <c r="D219" s="81">
        <f>Вода!P218</f>
        <v>0</v>
      </c>
      <c r="E219" s="118">
        <f>'Водоотведение '!P218</f>
        <v>2169.04</v>
      </c>
    </row>
    <row r="220" spans="1:5" ht="15">
      <c r="A220" s="117">
        <v>216</v>
      </c>
      <c r="B220" s="97" t="s">
        <v>190</v>
      </c>
      <c r="C220" s="8">
        <v>21255</v>
      </c>
      <c r="D220" s="81">
        <f>Вода!P219</f>
        <v>13085.61</v>
      </c>
      <c r="E220" s="118">
        <f>'Водоотведение '!P219</f>
        <v>23448.920000000002</v>
      </c>
    </row>
    <row r="221" spans="1:5" ht="15">
      <c r="A221" s="117">
        <v>217</v>
      </c>
      <c r="B221" s="97" t="s">
        <v>191</v>
      </c>
      <c r="C221" s="8">
        <v>21256</v>
      </c>
      <c r="D221" s="81">
        <f>Вода!P220</f>
        <v>25158.59</v>
      </c>
      <c r="E221" s="118">
        <f>'Водоотведение '!P220</f>
        <v>42766.93</v>
      </c>
    </row>
    <row r="222" spans="1:5" ht="15">
      <c r="A222" s="117">
        <v>218</v>
      </c>
      <c r="B222" s="97" t="s">
        <v>192</v>
      </c>
      <c r="C222" s="8">
        <v>31001</v>
      </c>
      <c r="D222" s="81">
        <f>Вода!P221</f>
        <v>0</v>
      </c>
      <c r="E222" s="118">
        <f>'Водоотведение '!P221</f>
        <v>2788.11</v>
      </c>
    </row>
    <row r="223" spans="1:5" ht="15">
      <c r="A223" s="117">
        <v>219</v>
      </c>
      <c r="B223" s="97" t="s">
        <v>193</v>
      </c>
      <c r="C223" s="8">
        <v>21257</v>
      </c>
      <c r="D223" s="81">
        <f>Вода!P222</f>
        <v>31227.77</v>
      </c>
      <c r="E223" s="118">
        <f>'Водоотведение '!P222</f>
        <v>73808.07999999999</v>
      </c>
    </row>
    <row r="224" spans="1:5" ht="15">
      <c r="A224" s="117">
        <v>220</v>
      </c>
      <c r="B224" s="97" t="s">
        <v>194</v>
      </c>
      <c r="C224" s="8">
        <v>21113</v>
      </c>
      <c r="D224" s="81">
        <f>Вода!P223</f>
        <v>22492.76</v>
      </c>
      <c r="E224" s="118">
        <f>'Водоотведение '!P223</f>
        <v>34515.56</v>
      </c>
    </row>
    <row r="225" spans="1:5" ht="15">
      <c r="A225" s="117">
        <v>221</v>
      </c>
      <c r="B225" s="97" t="s">
        <v>195</v>
      </c>
      <c r="C225" s="8">
        <v>21116</v>
      </c>
      <c r="D225" s="81">
        <f>Вода!P224</f>
        <v>44616.13</v>
      </c>
      <c r="E225" s="118">
        <f>'Водоотведение '!P224</f>
        <v>74924.3</v>
      </c>
    </row>
    <row r="226" spans="1:5" ht="15">
      <c r="A226" s="117">
        <v>222</v>
      </c>
      <c r="B226" s="97" t="s">
        <v>196</v>
      </c>
      <c r="C226" s="8">
        <v>21114</v>
      </c>
      <c r="D226" s="81">
        <f>Вода!P225</f>
        <v>35057.74</v>
      </c>
      <c r="E226" s="118">
        <f>'Водоотведение '!P225</f>
        <v>63335.759999999995</v>
      </c>
    </row>
    <row r="227" spans="1:5" ht="15">
      <c r="A227" s="117">
        <v>223</v>
      </c>
      <c r="B227" s="97" t="s">
        <v>197</v>
      </c>
      <c r="C227" s="8">
        <v>21115</v>
      </c>
      <c r="D227" s="81">
        <f>Вода!P226</f>
        <v>20263.230000000003</v>
      </c>
      <c r="E227" s="118">
        <f>'Водоотведение '!P226</f>
        <v>38139.14000000001</v>
      </c>
    </row>
    <row r="228" spans="1:5" ht="15">
      <c r="A228" s="117">
        <v>224</v>
      </c>
      <c r="B228" s="97" t="s">
        <v>198</v>
      </c>
      <c r="C228" s="8">
        <v>21258</v>
      </c>
      <c r="D228" s="81">
        <f>Вода!P227</f>
        <v>56058.12000000001</v>
      </c>
      <c r="E228" s="118">
        <f>'Водоотведение '!P227</f>
        <v>139868.65</v>
      </c>
    </row>
    <row r="229" spans="1:5" ht="15">
      <c r="A229" s="117">
        <v>225</v>
      </c>
      <c r="B229" s="97" t="s">
        <v>199</v>
      </c>
      <c r="C229" s="8">
        <v>21259</v>
      </c>
      <c r="D229" s="81">
        <f>Вода!P228</f>
        <v>35501.24</v>
      </c>
      <c r="E229" s="118">
        <f>'Водоотведение '!P228</f>
        <v>62996.25</v>
      </c>
    </row>
    <row r="230" spans="1:5" ht="15">
      <c r="A230" s="117">
        <v>226</v>
      </c>
      <c r="B230" s="97" t="s">
        <v>200</v>
      </c>
      <c r="C230" s="8">
        <v>21820</v>
      </c>
      <c r="D230" s="81">
        <f>Вода!P229</f>
        <v>363611.02999999997</v>
      </c>
      <c r="E230" s="118">
        <f>'Водоотведение '!P229</f>
        <v>589163.2000000001</v>
      </c>
    </row>
    <row r="231" spans="1:5" ht="15">
      <c r="A231" s="117">
        <v>227</v>
      </c>
      <c r="B231" s="97" t="s">
        <v>201</v>
      </c>
      <c r="C231" s="8">
        <v>21260</v>
      </c>
      <c r="D231" s="81">
        <f>Вода!P230</f>
        <v>55881.18</v>
      </c>
      <c r="E231" s="118">
        <f>'Водоотведение '!P230</f>
        <v>98546.92</v>
      </c>
    </row>
    <row r="232" spans="1:5" ht="15">
      <c r="A232" s="117">
        <v>228</v>
      </c>
      <c r="B232" s="97" t="s">
        <v>202</v>
      </c>
      <c r="C232" s="8">
        <v>21261</v>
      </c>
      <c r="D232" s="81">
        <f>Вода!P231</f>
        <v>45412.130000000005</v>
      </c>
      <c r="E232" s="118">
        <f>'Водоотведение '!P231</f>
        <v>69579.38</v>
      </c>
    </row>
    <row r="233" spans="1:5" ht="15">
      <c r="A233" s="117">
        <v>229</v>
      </c>
      <c r="B233" s="97" t="s">
        <v>203</v>
      </c>
      <c r="C233" s="8">
        <v>21262</v>
      </c>
      <c r="D233" s="81">
        <f>Вода!P232</f>
        <v>30765.079999999998</v>
      </c>
      <c r="E233" s="118">
        <f>'Водоотведение '!P232</f>
        <v>57217.479999999996</v>
      </c>
    </row>
    <row r="234" spans="1:5" ht="15">
      <c r="A234" s="117">
        <v>230</v>
      </c>
      <c r="B234" s="97" t="s">
        <v>208</v>
      </c>
      <c r="C234" s="8">
        <v>21395</v>
      </c>
      <c r="D234" s="81">
        <f>Вода!P233</f>
        <v>6261.24</v>
      </c>
      <c r="E234" s="118">
        <f>'Водоотведение '!P233</f>
        <v>6261.24</v>
      </c>
    </row>
    <row r="235" spans="1:5" ht="15">
      <c r="A235" s="117">
        <v>231</v>
      </c>
      <c r="B235" s="97" t="s">
        <v>209</v>
      </c>
      <c r="C235" s="9"/>
      <c r="D235" s="81">
        <f>Вода!P234</f>
        <v>275.13</v>
      </c>
      <c r="E235" s="118">
        <f>'Водоотведение '!P234</f>
        <v>0</v>
      </c>
    </row>
    <row r="236" spans="1:5" ht="15">
      <c r="A236" s="117">
        <v>232</v>
      </c>
      <c r="B236" s="97" t="s">
        <v>210</v>
      </c>
      <c r="C236" s="8">
        <v>12224</v>
      </c>
      <c r="D236" s="81">
        <f>Вода!P235</f>
        <v>1490.8200000000002</v>
      </c>
      <c r="E236" s="118">
        <f>'Водоотведение '!P235</f>
        <v>0</v>
      </c>
    </row>
    <row r="237" spans="1:5" ht="15">
      <c r="A237" s="117">
        <v>233</v>
      </c>
      <c r="B237" s="97" t="s">
        <v>211</v>
      </c>
      <c r="C237" s="8">
        <v>12233</v>
      </c>
      <c r="D237" s="81">
        <f>Вода!P236</f>
        <v>3354.24</v>
      </c>
      <c r="E237" s="118">
        <f>'Водоотведение '!P236</f>
        <v>0</v>
      </c>
    </row>
    <row r="238" spans="1:5" ht="15">
      <c r="A238" s="117">
        <v>234</v>
      </c>
      <c r="B238" s="97" t="s">
        <v>212</v>
      </c>
      <c r="C238" s="8">
        <v>12228</v>
      </c>
      <c r="D238" s="81">
        <f>Вода!P237</f>
        <v>189.3</v>
      </c>
      <c r="E238" s="118">
        <f>'Водоотведение '!P237</f>
        <v>0</v>
      </c>
    </row>
    <row r="239" spans="1:5" ht="15">
      <c r="A239" s="117">
        <v>235</v>
      </c>
      <c r="B239" s="97" t="s">
        <v>213</v>
      </c>
      <c r="C239" s="8">
        <v>12231</v>
      </c>
      <c r="D239" s="81">
        <f>Вода!P238</f>
        <v>4472.4</v>
      </c>
      <c r="E239" s="118">
        <f>'Водоотведение '!P238</f>
        <v>0</v>
      </c>
    </row>
    <row r="240" spans="1:5" ht="15">
      <c r="A240" s="117">
        <v>236</v>
      </c>
      <c r="B240" s="97" t="s">
        <v>214</v>
      </c>
      <c r="C240" s="8">
        <v>12239</v>
      </c>
      <c r="D240" s="81">
        <f>Вода!P239</f>
        <v>1916.8200000000004</v>
      </c>
      <c r="E240" s="118">
        <f>'Водоотведение '!P239</f>
        <v>0</v>
      </c>
    </row>
    <row r="241" spans="1:5" ht="15">
      <c r="A241" s="117">
        <v>237</v>
      </c>
      <c r="B241" s="97" t="s">
        <v>215</v>
      </c>
      <c r="C241" s="8">
        <v>12240</v>
      </c>
      <c r="D241" s="81">
        <f>Вода!P240</f>
        <v>5348.820000000001</v>
      </c>
      <c r="E241" s="118">
        <f>'Водоотведение '!P240</f>
        <v>0</v>
      </c>
    </row>
    <row r="242" spans="1:5" ht="15">
      <c r="A242" s="117">
        <v>238</v>
      </c>
      <c r="B242" s="97" t="s">
        <v>216</v>
      </c>
      <c r="C242" s="8">
        <v>12242</v>
      </c>
      <c r="D242" s="81">
        <f>Вода!P241</f>
        <v>5590.439999999999</v>
      </c>
      <c r="E242" s="118">
        <f>'Водоотведение '!P241</f>
        <v>0</v>
      </c>
    </row>
    <row r="243" spans="1:5" ht="15">
      <c r="A243" s="117">
        <v>239</v>
      </c>
      <c r="B243" s="97" t="s">
        <v>217</v>
      </c>
      <c r="C243" s="8">
        <v>12235</v>
      </c>
      <c r="D243" s="81">
        <f>Вода!P242</f>
        <v>4917</v>
      </c>
      <c r="E243" s="118">
        <f>'Водоотведение '!P242</f>
        <v>0</v>
      </c>
    </row>
    <row r="244" spans="1:5" ht="15">
      <c r="A244" s="117">
        <v>240</v>
      </c>
      <c r="B244" s="97" t="s">
        <v>218</v>
      </c>
      <c r="C244" s="8">
        <v>12238</v>
      </c>
      <c r="D244" s="81">
        <f>Вода!P243</f>
        <v>3758.5</v>
      </c>
      <c r="E244" s="118">
        <f>'Водоотведение '!P243</f>
        <v>0</v>
      </c>
    </row>
    <row r="245" spans="1:5" ht="15">
      <c r="A245" s="117">
        <v>241</v>
      </c>
      <c r="B245" s="97" t="s">
        <v>6</v>
      </c>
      <c r="C245" s="8"/>
      <c r="D245" s="81">
        <f>Вода!P244</f>
        <v>473.19</v>
      </c>
      <c r="E245" s="118">
        <f>'Водоотведение '!P244</f>
        <v>0</v>
      </c>
    </row>
    <row r="246" spans="1:5" ht="15">
      <c r="A246" s="117">
        <v>242</v>
      </c>
      <c r="B246" s="97" t="s">
        <v>219</v>
      </c>
      <c r="C246" s="8">
        <v>12254</v>
      </c>
      <c r="D246" s="81">
        <f>Вода!P245</f>
        <v>745.3800000000001</v>
      </c>
      <c r="E246" s="118">
        <f>'Водоотведение '!P245</f>
        <v>0</v>
      </c>
    </row>
    <row r="247" spans="1:5" ht="15">
      <c r="A247" s="117">
        <v>243</v>
      </c>
      <c r="B247" s="97" t="s">
        <v>5</v>
      </c>
      <c r="C247" s="8"/>
      <c r="D247" s="81">
        <f>Вода!P246</f>
        <v>0</v>
      </c>
      <c r="E247" s="118">
        <f>'Водоотведение '!P246</f>
        <v>0</v>
      </c>
    </row>
    <row r="248" spans="1:5" ht="15">
      <c r="A248" s="117">
        <v>244</v>
      </c>
      <c r="B248" s="97" t="s">
        <v>84</v>
      </c>
      <c r="C248" s="9"/>
      <c r="D248" s="81">
        <f>Вода!P247</f>
        <v>0</v>
      </c>
      <c r="E248" s="118">
        <f>'Водоотведение '!P247</f>
        <v>0</v>
      </c>
    </row>
    <row r="249" spans="1:5" ht="15">
      <c r="A249" s="117">
        <v>245</v>
      </c>
      <c r="B249" s="97" t="s">
        <v>4</v>
      </c>
      <c r="C249" s="8"/>
      <c r="D249" s="81">
        <f>Вода!P248</f>
        <v>0</v>
      </c>
      <c r="E249" s="118">
        <f>'Водоотведение '!P248</f>
        <v>0</v>
      </c>
    </row>
    <row r="250" spans="1:5" ht="15">
      <c r="A250" s="117">
        <v>246</v>
      </c>
      <c r="B250" s="97" t="s">
        <v>222</v>
      </c>
      <c r="C250" s="8">
        <v>12266</v>
      </c>
      <c r="D250" s="81">
        <f>Вода!P249</f>
        <v>5217.72</v>
      </c>
      <c r="E250" s="118">
        <f>'Водоотведение '!P249</f>
        <v>0</v>
      </c>
    </row>
    <row r="251" spans="1:5" ht="15">
      <c r="A251" s="117">
        <v>247</v>
      </c>
      <c r="B251" s="97" t="s">
        <v>223</v>
      </c>
      <c r="C251" s="8">
        <v>12267</v>
      </c>
      <c r="D251" s="81">
        <f>Вода!P250</f>
        <v>-10579.57</v>
      </c>
      <c r="E251" s="118">
        <f>'Водоотведение '!P250</f>
        <v>0</v>
      </c>
    </row>
    <row r="252" spans="1:5" ht="15">
      <c r="A252" s="117">
        <v>248</v>
      </c>
      <c r="B252" s="97" t="s">
        <v>224</v>
      </c>
      <c r="C252" s="8">
        <v>12269</v>
      </c>
      <c r="D252" s="81">
        <f>Вода!P251</f>
        <v>0</v>
      </c>
      <c r="E252" s="118">
        <f>'Водоотведение '!P251</f>
        <v>0</v>
      </c>
    </row>
    <row r="253" spans="1:5" ht="15">
      <c r="A253" s="117">
        <v>249</v>
      </c>
      <c r="B253" s="97" t="s">
        <v>225</v>
      </c>
      <c r="C253" s="8">
        <v>12273</v>
      </c>
      <c r="D253" s="81">
        <f>Вода!P252</f>
        <v>3570.2400000000007</v>
      </c>
      <c r="E253" s="118">
        <f>'Водоотведение '!P252</f>
        <v>0</v>
      </c>
    </row>
    <row r="254" spans="1:5" ht="15">
      <c r="A254" s="117">
        <v>250</v>
      </c>
      <c r="B254" s="97" t="s">
        <v>227</v>
      </c>
      <c r="C254" s="8">
        <v>21664</v>
      </c>
      <c r="D254" s="81">
        <f>Вода!P253</f>
        <v>2832.419999999999</v>
      </c>
      <c r="E254" s="118">
        <f>'Водоотведение '!P253</f>
        <v>2087.0400000000004</v>
      </c>
    </row>
    <row r="255" spans="1:5" ht="15">
      <c r="A255" s="117">
        <v>251</v>
      </c>
      <c r="B255" s="97" t="s">
        <v>229</v>
      </c>
      <c r="C255" s="8">
        <v>21667</v>
      </c>
      <c r="D255" s="81">
        <f>Вода!P254</f>
        <v>5219.660000000001</v>
      </c>
      <c r="E255" s="118">
        <f>'Водоотведение '!P254</f>
        <v>0</v>
      </c>
    </row>
    <row r="256" spans="1:5" ht="15">
      <c r="A256" s="117">
        <v>252</v>
      </c>
      <c r="B256" s="97" t="s">
        <v>230</v>
      </c>
      <c r="C256" s="8">
        <v>21398</v>
      </c>
      <c r="D256" s="81">
        <f>Вода!P255</f>
        <v>0</v>
      </c>
      <c r="E256" s="118">
        <f>'Водоотведение '!P255</f>
        <v>0</v>
      </c>
    </row>
    <row r="257" spans="1:5" ht="15">
      <c r="A257" s="117">
        <v>253</v>
      </c>
      <c r="B257" s="97" t="s">
        <v>231</v>
      </c>
      <c r="C257" s="8">
        <v>21263</v>
      </c>
      <c r="D257" s="81">
        <f>Вода!P256</f>
        <v>4146.84</v>
      </c>
      <c r="E257" s="118">
        <f>'Водоотведение '!P256</f>
        <v>4146.84</v>
      </c>
    </row>
    <row r="258" spans="1:5" ht="15">
      <c r="A258" s="117">
        <v>254</v>
      </c>
      <c r="B258" s="97" t="s">
        <v>232</v>
      </c>
      <c r="C258" s="8">
        <v>21264</v>
      </c>
      <c r="D258" s="81">
        <f>Вода!P257</f>
        <v>7304.699999999999</v>
      </c>
      <c r="E258" s="118">
        <f>'Водоотведение '!P257</f>
        <v>7304.699999999999</v>
      </c>
    </row>
    <row r="259" spans="1:5" ht="15">
      <c r="A259" s="117">
        <v>255</v>
      </c>
      <c r="B259" s="97" t="s">
        <v>233</v>
      </c>
      <c r="C259" s="8">
        <v>21265</v>
      </c>
      <c r="D259" s="81">
        <f>Вода!P258</f>
        <v>0</v>
      </c>
      <c r="E259" s="118">
        <f>'Водоотведение '!P258</f>
        <v>0</v>
      </c>
    </row>
    <row r="260" spans="1:5" ht="15">
      <c r="A260" s="117">
        <v>256</v>
      </c>
      <c r="B260" s="97" t="s">
        <v>235</v>
      </c>
      <c r="C260" s="8">
        <v>12085</v>
      </c>
      <c r="D260" s="81">
        <f>Вода!P259</f>
        <v>4472.3</v>
      </c>
      <c r="E260" s="118">
        <f>'Водоотведение '!P259</f>
        <v>0</v>
      </c>
    </row>
    <row r="261" spans="1:5" ht="15">
      <c r="A261" s="117">
        <v>257</v>
      </c>
      <c r="B261" s="97" t="s">
        <v>236</v>
      </c>
      <c r="C261" s="8">
        <v>12086</v>
      </c>
      <c r="D261" s="81">
        <f>Вода!P260</f>
        <v>10506.730000000001</v>
      </c>
      <c r="E261" s="118">
        <f>'Водоотведение '!P260</f>
        <v>0</v>
      </c>
    </row>
    <row r="262" spans="1:5" ht="15">
      <c r="A262" s="117">
        <v>258</v>
      </c>
      <c r="B262" s="97" t="s">
        <v>237</v>
      </c>
      <c r="C262" s="8">
        <v>12088</v>
      </c>
      <c r="D262" s="81">
        <f>Вода!P261</f>
        <v>3630.349999999999</v>
      </c>
      <c r="E262" s="118">
        <f>'Водоотведение '!P261</f>
        <v>0</v>
      </c>
    </row>
    <row r="263" spans="1:5" ht="15">
      <c r="A263" s="117">
        <v>259</v>
      </c>
      <c r="B263" s="97" t="s">
        <v>238</v>
      </c>
      <c r="C263" s="8">
        <v>12093</v>
      </c>
      <c r="D263" s="81">
        <f>Вода!P262</f>
        <v>4350</v>
      </c>
      <c r="E263" s="118">
        <f>'Водоотведение '!P262</f>
        <v>0</v>
      </c>
    </row>
    <row r="264" spans="1:5" ht="15">
      <c r="A264" s="117">
        <v>260</v>
      </c>
      <c r="B264" s="97" t="s">
        <v>239</v>
      </c>
      <c r="C264" s="8">
        <v>12094</v>
      </c>
      <c r="D264" s="81">
        <f>Вода!P263</f>
        <v>4845.000000000001</v>
      </c>
      <c r="E264" s="118">
        <f>'Водоотведение '!P263</f>
        <v>0</v>
      </c>
    </row>
    <row r="265" spans="1:5" ht="15">
      <c r="A265" s="117">
        <v>261</v>
      </c>
      <c r="B265" s="97" t="s">
        <v>240</v>
      </c>
      <c r="C265" s="8">
        <v>12611</v>
      </c>
      <c r="D265" s="81">
        <f>Вода!P264</f>
        <v>5527.419999999999</v>
      </c>
      <c r="E265" s="118">
        <f>'Водоотведение '!P264</f>
        <v>0</v>
      </c>
    </row>
    <row r="266" spans="1:5" ht="15">
      <c r="A266" s="117">
        <v>262</v>
      </c>
      <c r="B266" s="97" t="s">
        <v>241</v>
      </c>
      <c r="C266" s="8"/>
      <c r="D266" s="81">
        <f>Вода!P265</f>
        <v>275.13</v>
      </c>
      <c r="E266" s="118">
        <f>'Водоотведение '!P265</f>
        <v>0</v>
      </c>
    </row>
    <row r="267" spans="1:5" ht="15">
      <c r="A267" s="117">
        <v>263</v>
      </c>
      <c r="B267" s="97" t="s">
        <v>242</v>
      </c>
      <c r="C267" s="8">
        <v>21668</v>
      </c>
      <c r="D267" s="81">
        <f>Вода!P266</f>
        <v>122.28</v>
      </c>
      <c r="E267" s="118">
        <f>'Водоотведение '!P266</f>
        <v>0</v>
      </c>
    </row>
    <row r="268" spans="1:5" ht="15">
      <c r="A268" s="117">
        <v>264</v>
      </c>
      <c r="B268" s="97" t="s">
        <v>243</v>
      </c>
      <c r="C268" s="8">
        <v>21672</v>
      </c>
      <c r="D268" s="81">
        <f>Вода!P267</f>
        <v>1769.9699999999998</v>
      </c>
      <c r="E268" s="118">
        <f>'Водоотведение '!P267</f>
        <v>1713.8600000000006</v>
      </c>
    </row>
    <row r="269" spans="1:5" ht="15">
      <c r="A269" s="117">
        <v>265</v>
      </c>
      <c r="B269" s="97" t="s">
        <v>244</v>
      </c>
      <c r="C269" s="8">
        <v>21673</v>
      </c>
      <c r="D269" s="81">
        <f>Вода!P268</f>
        <v>-357.08</v>
      </c>
      <c r="E269" s="118">
        <f>'Водоотведение '!P268</f>
        <v>-54.8</v>
      </c>
    </row>
    <row r="270" spans="1:5" ht="15">
      <c r="A270" s="117">
        <v>266</v>
      </c>
      <c r="B270" s="97" t="s">
        <v>245</v>
      </c>
      <c r="C270" s="8">
        <v>12098</v>
      </c>
      <c r="D270" s="81">
        <f>Вода!P269</f>
        <v>1845.9599999999994</v>
      </c>
      <c r="E270" s="118">
        <f>'Водоотведение '!P269</f>
        <v>0</v>
      </c>
    </row>
    <row r="271" spans="1:5" ht="15">
      <c r="A271" s="117">
        <v>267</v>
      </c>
      <c r="B271" s="97" t="s">
        <v>246</v>
      </c>
      <c r="C271" s="8">
        <v>12099</v>
      </c>
      <c r="D271" s="81">
        <f>Вода!P270</f>
        <v>4157.910000000001</v>
      </c>
      <c r="E271" s="118">
        <f>'Водоотведение '!P270</f>
        <v>0</v>
      </c>
    </row>
    <row r="272" spans="1:5" ht="15">
      <c r="A272" s="117">
        <v>268</v>
      </c>
      <c r="B272" s="97" t="s">
        <v>247</v>
      </c>
      <c r="C272" s="8">
        <v>12104</v>
      </c>
      <c r="D272" s="81">
        <f>Вода!P271</f>
        <v>1056.96</v>
      </c>
      <c r="E272" s="118">
        <f>'Водоотведение '!P271</f>
        <v>0</v>
      </c>
    </row>
    <row r="273" spans="1:5" ht="15">
      <c r="A273" s="117">
        <v>269</v>
      </c>
      <c r="B273" s="97" t="s">
        <v>248</v>
      </c>
      <c r="C273" s="8">
        <v>12105</v>
      </c>
      <c r="D273" s="81">
        <f>Вода!P272</f>
        <v>0</v>
      </c>
      <c r="E273" s="118">
        <f>'Водоотведение '!P272</f>
        <v>0</v>
      </c>
    </row>
    <row r="274" spans="1:5" ht="15">
      <c r="A274" s="117">
        <v>270</v>
      </c>
      <c r="B274" s="97" t="s">
        <v>470</v>
      </c>
      <c r="C274" s="10">
        <v>10006</v>
      </c>
      <c r="D274" s="81">
        <f>Вода!P273</f>
        <v>0</v>
      </c>
      <c r="E274" s="118">
        <f>'Водоотведение '!P273</f>
        <v>0</v>
      </c>
    </row>
    <row r="275" spans="1:5" ht="15">
      <c r="A275" s="117">
        <v>271</v>
      </c>
      <c r="B275" s="97" t="s">
        <v>576</v>
      </c>
      <c r="C275" s="10">
        <v>10014</v>
      </c>
      <c r="D275" s="81">
        <f>Вода!P274</f>
        <v>0</v>
      </c>
      <c r="E275" s="118">
        <f>'Водоотведение '!P274</f>
        <v>0</v>
      </c>
    </row>
    <row r="276" spans="1:5" ht="15">
      <c r="A276" s="117">
        <v>272</v>
      </c>
      <c r="B276" s="97" t="s">
        <v>249</v>
      </c>
      <c r="C276" s="8">
        <v>12406</v>
      </c>
      <c r="D276" s="81">
        <f>Вода!P275</f>
        <v>144507.53</v>
      </c>
      <c r="E276" s="118">
        <f>'Водоотведение '!P275</f>
        <v>243592.85999999996</v>
      </c>
    </row>
    <row r="277" spans="1:5" ht="15">
      <c r="A277" s="117">
        <v>273</v>
      </c>
      <c r="B277" s="97" t="s">
        <v>250</v>
      </c>
      <c r="C277" s="8">
        <v>12637</v>
      </c>
      <c r="D277" s="81">
        <f>Вода!P276</f>
        <v>0</v>
      </c>
      <c r="E277" s="118">
        <f>'Водоотведение '!P276</f>
        <v>0</v>
      </c>
    </row>
    <row r="278" spans="1:5" ht="15">
      <c r="A278" s="117">
        <v>274</v>
      </c>
      <c r="B278" s="97" t="s">
        <v>492</v>
      </c>
      <c r="C278" s="8"/>
      <c r="D278" s="81">
        <f>Вода!P277</f>
        <v>61.14</v>
      </c>
      <c r="E278" s="118">
        <f>'Водоотведение '!P277</f>
        <v>0</v>
      </c>
    </row>
    <row r="279" spans="1:5" ht="15">
      <c r="A279" s="117">
        <v>275</v>
      </c>
      <c r="B279" s="97" t="s">
        <v>252</v>
      </c>
      <c r="C279" s="8">
        <v>12407</v>
      </c>
      <c r="D279" s="81">
        <f>Вода!P278</f>
        <v>167284.79</v>
      </c>
      <c r="E279" s="118">
        <f>'Водоотведение '!P278</f>
        <v>283445.14</v>
      </c>
    </row>
    <row r="280" spans="1:5" ht="15">
      <c r="A280" s="117">
        <v>276</v>
      </c>
      <c r="B280" s="97" t="s">
        <v>253</v>
      </c>
      <c r="C280" s="8">
        <v>33005</v>
      </c>
      <c r="D280" s="81">
        <f>Вода!P279</f>
        <v>0</v>
      </c>
      <c r="E280" s="118">
        <f>'Водоотведение '!P279</f>
        <v>0</v>
      </c>
    </row>
    <row r="281" spans="1:5" ht="15">
      <c r="A281" s="117">
        <v>277</v>
      </c>
      <c r="B281" s="97" t="s">
        <v>254</v>
      </c>
      <c r="C281" s="8">
        <v>21824</v>
      </c>
      <c r="D281" s="81">
        <f>Вода!P280</f>
        <v>10065.360000000002</v>
      </c>
      <c r="E281" s="118">
        <f>'Водоотведение '!P280</f>
        <v>1043.5800000000002</v>
      </c>
    </row>
    <row r="282" spans="1:5" ht="15">
      <c r="A282" s="117">
        <v>278</v>
      </c>
      <c r="B282" s="97" t="s">
        <v>255</v>
      </c>
      <c r="C282" s="8">
        <v>21827</v>
      </c>
      <c r="D282" s="81">
        <f>Вода!P281</f>
        <v>8210.539999999999</v>
      </c>
      <c r="E282" s="118">
        <f>'Водоотведение '!P281</f>
        <v>0</v>
      </c>
    </row>
    <row r="283" spans="1:5" ht="15">
      <c r="A283" s="117">
        <v>279</v>
      </c>
      <c r="B283" s="97" t="s">
        <v>256</v>
      </c>
      <c r="C283" s="8">
        <v>21828</v>
      </c>
      <c r="D283" s="81">
        <f>Вода!P282</f>
        <v>8189.100000000001</v>
      </c>
      <c r="E283" s="118">
        <f>'Водоотведение '!P282</f>
        <v>0</v>
      </c>
    </row>
    <row r="284" spans="1:5" ht="15">
      <c r="A284" s="117">
        <v>280</v>
      </c>
      <c r="B284" s="97" t="s">
        <v>257</v>
      </c>
      <c r="C284" s="8">
        <v>21829</v>
      </c>
      <c r="D284" s="81">
        <f>Вода!P283</f>
        <v>26143.69</v>
      </c>
      <c r="E284" s="118">
        <f>'Водоотведение '!P283</f>
        <v>0</v>
      </c>
    </row>
    <row r="285" spans="1:5" ht="15">
      <c r="A285" s="117">
        <v>281</v>
      </c>
      <c r="B285" s="97" t="s">
        <v>258</v>
      </c>
      <c r="C285" s="8">
        <v>12362</v>
      </c>
      <c r="D285" s="81">
        <f>Вода!P284</f>
        <v>182654.90999999997</v>
      </c>
      <c r="E285" s="118">
        <f>'Водоотведение '!P284</f>
        <v>277943.64</v>
      </c>
    </row>
    <row r="286" spans="1:5" ht="15">
      <c r="A286" s="117">
        <v>282</v>
      </c>
      <c r="B286" s="97" t="s">
        <v>259</v>
      </c>
      <c r="C286" s="8">
        <v>12360</v>
      </c>
      <c r="D286" s="81">
        <f>Вода!P285</f>
        <v>181579.36</v>
      </c>
      <c r="E286" s="118">
        <f>'Водоотведение '!P285</f>
        <v>296014.95999999996</v>
      </c>
    </row>
    <row r="287" spans="1:5" ht="15">
      <c r="A287" s="117">
        <v>283</v>
      </c>
      <c r="B287" s="97" t="s">
        <v>260</v>
      </c>
      <c r="C287" s="8">
        <v>12361</v>
      </c>
      <c r="D287" s="81">
        <f>Вода!P286</f>
        <v>158312.22000000003</v>
      </c>
      <c r="E287" s="118">
        <f>'Водоотведение '!P286</f>
        <v>276447.95</v>
      </c>
    </row>
    <row r="288" spans="1:5" ht="15">
      <c r="A288" s="117">
        <v>284</v>
      </c>
      <c r="B288" s="97" t="s">
        <v>261</v>
      </c>
      <c r="C288" s="8">
        <v>11165</v>
      </c>
      <c r="D288" s="81">
        <f>Вода!P287</f>
        <v>152539.13</v>
      </c>
      <c r="E288" s="118">
        <f>'Водоотведение '!P287</f>
        <v>289103.49</v>
      </c>
    </row>
    <row r="289" spans="1:5" ht="15">
      <c r="A289" s="117">
        <v>285</v>
      </c>
      <c r="B289" s="97" t="s">
        <v>262</v>
      </c>
      <c r="C289" s="8">
        <v>12109</v>
      </c>
      <c r="D289" s="81">
        <f>Вода!P288</f>
        <v>8199.360000000002</v>
      </c>
      <c r="E289" s="118">
        <f>'Водоотведение '!P288</f>
        <v>0</v>
      </c>
    </row>
    <row r="290" spans="1:5" ht="15">
      <c r="A290" s="117">
        <v>286</v>
      </c>
      <c r="B290" s="97" t="s">
        <v>263</v>
      </c>
      <c r="C290" s="8">
        <v>11161</v>
      </c>
      <c r="D290" s="81">
        <f>Вода!P289</f>
        <v>59950.64000000001</v>
      </c>
      <c r="E290" s="118">
        <f>'Водоотведение '!P289</f>
        <v>110091.12999999998</v>
      </c>
    </row>
    <row r="291" spans="1:5" ht="15">
      <c r="A291" s="117">
        <v>287</v>
      </c>
      <c r="B291" s="97" t="s">
        <v>264</v>
      </c>
      <c r="C291" s="8">
        <v>12113</v>
      </c>
      <c r="D291" s="81">
        <f>Вода!P290</f>
        <v>2608.86</v>
      </c>
      <c r="E291" s="118">
        <f>'Водоотведение '!P290</f>
        <v>0</v>
      </c>
    </row>
    <row r="292" spans="1:5" ht="15">
      <c r="A292" s="117">
        <v>288</v>
      </c>
      <c r="B292" s="97" t="s">
        <v>265</v>
      </c>
      <c r="C292" s="8">
        <v>12115</v>
      </c>
      <c r="D292" s="81">
        <f>Вода!P291</f>
        <v>0</v>
      </c>
      <c r="E292" s="118">
        <f>'Водоотведение '!P291</f>
        <v>0</v>
      </c>
    </row>
    <row r="293" spans="1:5" ht="15">
      <c r="A293" s="117">
        <v>289</v>
      </c>
      <c r="B293" s="97" t="s">
        <v>3</v>
      </c>
      <c r="C293" s="8"/>
      <c r="D293" s="81">
        <f>Вода!P292</f>
        <v>0</v>
      </c>
      <c r="E293" s="118">
        <f>'Водоотведение '!P292</f>
        <v>0</v>
      </c>
    </row>
    <row r="294" spans="1:5" ht="15">
      <c r="A294" s="117">
        <v>290</v>
      </c>
      <c r="B294" s="97" t="s">
        <v>266</v>
      </c>
      <c r="C294" s="8">
        <v>12118</v>
      </c>
      <c r="D294" s="81">
        <f>Вода!P293</f>
        <v>275.13</v>
      </c>
      <c r="E294" s="118">
        <f>'Водоотведение '!P293</f>
        <v>0</v>
      </c>
    </row>
    <row r="295" spans="1:5" ht="15">
      <c r="A295" s="117">
        <v>291</v>
      </c>
      <c r="B295" s="97" t="s">
        <v>267</v>
      </c>
      <c r="C295" s="8">
        <v>12119</v>
      </c>
      <c r="D295" s="81">
        <f>Вода!P294</f>
        <v>1505.8400000000001</v>
      </c>
      <c r="E295" s="118">
        <f>'Водоотведение '!P294</f>
        <v>0</v>
      </c>
    </row>
    <row r="296" spans="1:5" ht="15">
      <c r="A296" s="117">
        <v>292</v>
      </c>
      <c r="B296" s="97" t="s">
        <v>268</v>
      </c>
      <c r="C296" s="8">
        <v>11162</v>
      </c>
      <c r="D296" s="81">
        <f>Вода!P295</f>
        <v>78465.01</v>
      </c>
      <c r="E296" s="118">
        <f>'Водоотведение '!P295</f>
        <v>140946.58</v>
      </c>
    </row>
    <row r="297" spans="1:5" ht="15">
      <c r="A297" s="117">
        <v>293</v>
      </c>
      <c r="B297" s="97" t="s">
        <v>269</v>
      </c>
      <c r="C297" s="8">
        <v>11163</v>
      </c>
      <c r="D297" s="81">
        <f>Вода!P296</f>
        <v>74440.7</v>
      </c>
      <c r="E297" s="118">
        <f>'Водоотведение '!P296</f>
        <v>128675.61999999997</v>
      </c>
    </row>
    <row r="298" spans="1:5" ht="15">
      <c r="A298" s="117">
        <v>294</v>
      </c>
      <c r="B298" s="97" t="s">
        <v>270</v>
      </c>
      <c r="C298" s="8">
        <v>11164</v>
      </c>
      <c r="D298" s="81">
        <f>Вода!P297</f>
        <v>77661.16</v>
      </c>
      <c r="E298" s="118">
        <f>'Водоотведение '!P297</f>
        <v>125189.48</v>
      </c>
    </row>
    <row r="299" spans="1:5" ht="15">
      <c r="A299" s="117">
        <v>295</v>
      </c>
      <c r="B299" s="97" t="s">
        <v>272</v>
      </c>
      <c r="C299" s="8">
        <v>12642</v>
      </c>
      <c r="D299" s="81">
        <f>Вода!P298</f>
        <v>2236.14</v>
      </c>
      <c r="E299" s="118">
        <f>'Водоотведение '!P298</f>
        <v>0</v>
      </c>
    </row>
    <row r="300" spans="1:5" ht="15">
      <c r="A300" s="117">
        <v>296</v>
      </c>
      <c r="B300" s="97" t="s">
        <v>273</v>
      </c>
      <c r="C300" s="8">
        <v>12640</v>
      </c>
      <c r="D300" s="81">
        <f>Вода!P299</f>
        <v>745.3800000000001</v>
      </c>
      <c r="E300" s="118">
        <f>'Водоотведение '!P299</f>
        <v>0</v>
      </c>
    </row>
    <row r="301" spans="1:5" ht="15">
      <c r="A301" s="117">
        <v>297</v>
      </c>
      <c r="B301" s="97" t="s">
        <v>274</v>
      </c>
      <c r="C301" s="8">
        <v>21678</v>
      </c>
      <c r="D301" s="81">
        <f>Вода!P300</f>
        <v>17727.44</v>
      </c>
      <c r="E301" s="118">
        <f>'Водоотведение '!P300</f>
        <v>17548.340000000004</v>
      </c>
    </row>
    <row r="302" spans="1:5" ht="15">
      <c r="A302" s="117">
        <v>298</v>
      </c>
      <c r="B302" s="97" t="s">
        <v>275</v>
      </c>
      <c r="C302" s="8">
        <v>21675</v>
      </c>
      <c r="D302" s="81">
        <f>Вода!P301</f>
        <v>14233.330000000002</v>
      </c>
      <c r="E302" s="118">
        <f>'Водоотведение '!P301</f>
        <v>18831.370000000003</v>
      </c>
    </row>
    <row r="303" spans="1:5" ht="15">
      <c r="A303" s="117">
        <v>299</v>
      </c>
      <c r="B303" s="97" t="s">
        <v>276</v>
      </c>
      <c r="C303" s="8">
        <v>21676</v>
      </c>
      <c r="D303" s="81">
        <f>Вода!P302</f>
        <v>20309.46</v>
      </c>
      <c r="E303" s="118">
        <f>'Водоотведение '!P302</f>
        <v>21772.090000000004</v>
      </c>
    </row>
    <row r="304" spans="1:5" ht="15">
      <c r="A304" s="117">
        <v>300</v>
      </c>
      <c r="B304" s="97" t="s">
        <v>277</v>
      </c>
      <c r="C304" s="8">
        <v>21677</v>
      </c>
      <c r="D304" s="81">
        <f>Вода!P303</f>
        <v>15556.92</v>
      </c>
      <c r="E304" s="118">
        <f>'Водоотведение '!P303</f>
        <v>15556.92</v>
      </c>
    </row>
    <row r="305" spans="1:5" ht="15">
      <c r="A305" s="117">
        <v>301</v>
      </c>
      <c r="B305" s="97" t="s">
        <v>278</v>
      </c>
      <c r="C305" s="8">
        <v>22454</v>
      </c>
      <c r="D305" s="81">
        <f>Вода!P304</f>
        <v>87427.95999999999</v>
      </c>
      <c r="E305" s="118">
        <f>'Водоотведение '!P304</f>
        <v>176070.19</v>
      </c>
    </row>
    <row r="306" spans="1:5" ht="15">
      <c r="A306" s="117">
        <v>302</v>
      </c>
      <c r="B306" s="97" t="s">
        <v>279</v>
      </c>
      <c r="C306" s="8">
        <v>22457</v>
      </c>
      <c r="D306" s="81">
        <f>Вода!P305</f>
        <v>34167.1</v>
      </c>
      <c r="E306" s="118">
        <f>'Водоотведение '!P305</f>
        <v>30399.49</v>
      </c>
    </row>
    <row r="307" spans="1:5" ht="15">
      <c r="A307" s="117">
        <v>303</v>
      </c>
      <c r="B307" s="97" t="s">
        <v>280</v>
      </c>
      <c r="C307" s="8">
        <v>22459</v>
      </c>
      <c r="D307" s="81">
        <f>Вода!P306</f>
        <v>10966.76</v>
      </c>
      <c r="E307" s="118">
        <f>'Водоотведение '!P306</f>
        <v>9731.95</v>
      </c>
    </row>
    <row r="308" spans="1:5" ht="15">
      <c r="A308" s="117">
        <v>304</v>
      </c>
      <c r="B308" s="97" t="s">
        <v>281</v>
      </c>
      <c r="C308" s="8">
        <v>22458</v>
      </c>
      <c r="D308" s="81">
        <f>Вода!P307</f>
        <v>41116.8</v>
      </c>
      <c r="E308" s="118">
        <f>'Водоотведение '!P307</f>
        <v>36482.84</v>
      </c>
    </row>
    <row r="309" spans="1:5" ht="15">
      <c r="A309" s="117">
        <v>305</v>
      </c>
      <c r="B309" s="97" t="s">
        <v>282</v>
      </c>
      <c r="C309" s="8">
        <v>22463</v>
      </c>
      <c r="D309" s="81">
        <f>Вода!P308</f>
        <v>0</v>
      </c>
      <c r="E309" s="118">
        <f>'Водоотведение '!P308</f>
        <v>0</v>
      </c>
    </row>
    <row r="310" spans="1:5" ht="15">
      <c r="A310" s="117">
        <v>306</v>
      </c>
      <c r="B310" s="97" t="s">
        <v>283</v>
      </c>
      <c r="C310" s="8">
        <v>21421</v>
      </c>
      <c r="D310" s="81">
        <f>Вода!P309</f>
        <v>6191.77</v>
      </c>
      <c r="E310" s="118">
        <f>'Водоотведение '!P309</f>
        <v>0</v>
      </c>
    </row>
    <row r="311" spans="1:5" ht="15">
      <c r="A311" s="117">
        <v>307</v>
      </c>
      <c r="B311" s="97" t="s">
        <v>284</v>
      </c>
      <c r="C311" s="8">
        <v>21684</v>
      </c>
      <c r="D311" s="81">
        <f>Вода!P310</f>
        <v>5798.289999999999</v>
      </c>
      <c r="E311" s="118">
        <f>'Водоотведение '!P310</f>
        <v>0</v>
      </c>
    </row>
    <row r="312" spans="1:5" ht="15">
      <c r="A312" s="117">
        <v>308</v>
      </c>
      <c r="B312" s="97" t="s">
        <v>285</v>
      </c>
      <c r="C312" s="8">
        <v>12120</v>
      </c>
      <c r="D312" s="81">
        <f>Вода!P311</f>
        <v>61.14</v>
      </c>
      <c r="E312" s="118">
        <f>'Водоотведение '!P311</f>
        <v>0</v>
      </c>
    </row>
    <row r="313" spans="1:5" ht="15">
      <c r="A313" s="117">
        <v>309</v>
      </c>
      <c r="B313" s="97" t="s">
        <v>286</v>
      </c>
      <c r="C313" s="8">
        <v>21429</v>
      </c>
      <c r="D313" s="81">
        <f>Вода!P312</f>
        <v>0</v>
      </c>
      <c r="E313" s="118">
        <f>'Водоотведение '!P312</f>
        <v>0</v>
      </c>
    </row>
    <row r="314" spans="1:5" ht="15">
      <c r="A314" s="117">
        <v>310</v>
      </c>
      <c r="B314" s="97" t="s">
        <v>287</v>
      </c>
      <c r="C314" s="8">
        <v>12122</v>
      </c>
      <c r="D314" s="81">
        <f>Вода!P313</f>
        <v>8199.360000000002</v>
      </c>
      <c r="E314" s="118">
        <f>'Водоотведение '!P313</f>
        <v>0</v>
      </c>
    </row>
    <row r="315" spans="1:5" ht="15">
      <c r="A315" s="117">
        <v>311</v>
      </c>
      <c r="B315" s="97" t="s">
        <v>288</v>
      </c>
      <c r="C315" s="8">
        <v>12127</v>
      </c>
      <c r="D315" s="81">
        <f>Вода!P314</f>
        <v>6923.389999999999</v>
      </c>
      <c r="E315" s="118">
        <f>'Водоотведение '!P314</f>
        <v>0</v>
      </c>
    </row>
    <row r="316" spans="1:5" ht="15">
      <c r="A316" s="117">
        <v>312</v>
      </c>
      <c r="B316" s="97" t="s">
        <v>292</v>
      </c>
      <c r="C316" s="8">
        <v>21432</v>
      </c>
      <c r="D316" s="81">
        <f>Вода!P315</f>
        <v>2706.3900000000003</v>
      </c>
      <c r="E316" s="118">
        <f>'Водоотведение '!P315</f>
        <v>0</v>
      </c>
    </row>
    <row r="317" spans="1:5" ht="15">
      <c r="A317" s="117">
        <v>313</v>
      </c>
      <c r="B317" s="97" t="s">
        <v>293</v>
      </c>
      <c r="C317" s="8">
        <v>21433</v>
      </c>
      <c r="D317" s="81">
        <f>Вода!P316</f>
        <v>4908.15</v>
      </c>
      <c r="E317" s="118">
        <f>'Водоотведение '!P316</f>
        <v>0</v>
      </c>
    </row>
    <row r="318" spans="1:5" ht="15">
      <c r="A318" s="117">
        <v>314</v>
      </c>
      <c r="B318" s="109" t="s">
        <v>294</v>
      </c>
      <c r="C318" s="9">
        <v>12164</v>
      </c>
      <c r="D318" s="81">
        <f>Вода!P317</f>
        <v>155355.35</v>
      </c>
      <c r="E318" s="118">
        <f>'Водоотведение '!P317</f>
        <v>242427.82</v>
      </c>
    </row>
    <row r="319" spans="1:5" ht="15">
      <c r="A319" s="117">
        <v>315</v>
      </c>
      <c r="B319" s="97" t="s">
        <v>295</v>
      </c>
      <c r="C319" s="8">
        <v>12138</v>
      </c>
      <c r="D319" s="81">
        <f>Вода!P318</f>
        <v>76428.61</v>
      </c>
      <c r="E319" s="118">
        <f>'Водоотведение '!P318</f>
        <v>156356.15999999997</v>
      </c>
    </row>
    <row r="320" spans="1:5" ht="15">
      <c r="A320" s="117">
        <v>316</v>
      </c>
      <c r="B320" s="97" t="s">
        <v>296</v>
      </c>
      <c r="C320" s="8">
        <v>12139</v>
      </c>
      <c r="D320" s="81">
        <f>Вода!P319</f>
        <v>142814.75</v>
      </c>
      <c r="E320" s="118">
        <f>'Водоотведение '!P319</f>
        <v>267130.13</v>
      </c>
    </row>
    <row r="321" spans="1:5" ht="15">
      <c r="A321" s="117">
        <v>317</v>
      </c>
      <c r="B321" s="97" t="s">
        <v>297</v>
      </c>
      <c r="C321" s="8">
        <v>12143</v>
      </c>
      <c r="D321" s="81">
        <f>Вода!P320</f>
        <v>202158.31999999998</v>
      </c>
      <c r="E321" s="118">
        <f>'Водоотведение '!P320</f>
        <v>467451.81</v>
      </c>
    </row>
    <row r="322" spans="1:5" ht="15">
      <c r="A322" s="117">
        <v>318</v>
      </c>
      <c r="B322" s="97" t="s">
        <v>298</v>
      </c>
      <c r="C322" s="8">
        <v>12648</v>
      </c>
      <c r="D322" s="81">
        <f>Вода!P321</f>
        <v>611.4</v>
      </c>
      <c r="E322" s="118">
        <f>'Водоотведение '!P321</f>
        <v>0</v>
      </c>
    </row>
    <row r="323" spans="1:5" ht="15">
      <c r="A323" s="117">
        <v>319</v>
      </c>
      <c r="B323" s="97" t="s">
        <v>300</v>
      </c>
      <c r="C323" s="8">
        <v>21831</v>
      </c>
      <c r="D323" s="81">
        <f>Вода!P322</f>
        <v>138690.40000000002</v>
      </c>
      <c r="E323" s="118">
        <f>'Водоотведение '!P322</f>
        <v>255087.79</v>
      </c>
    </row>
    <row r="324" spans="1:5" ht="15">
      <c r="A324" s="117">
        <v>320</v>
      </c>
      <c r="B324" s="97" t="s">
        <v>301</v>
      </c>
      <c r="C324" s="8">
        <v>12275</v>
      </c>
      <c r="D324" s="81">
        <f>Вода!P323</f>
        <v>6277.63</v>
      </c>
      <c r="E324" s="118">
        <f>'Водоотведение '!P323</f>
        <v>0</v>
      </c>
    </row>
    <row r="325" spans="1:5" ht="15">
      <c r="A325" s="117">
        <v>321</v>
      </c>
      <c r="B325" s="97" t="s">
        <v>302</v>
      </c>
      <c r="C325" s="8">
        <v>12284</v>
      </c>
      <c r="D325" s="81">
        <f>Вода!P324</f>
        <v>8743.43</v>
      </c>
      <c r="E325" s="118">
        <f>'Водоотведение '!P324</f>
        <v>0</v>
      </c>
    </row>
    <row r="326" spans="1:5" ht="15">
      <c r="A326" s="117">
        <v>322</v>
      </c>
      <c r="B326" s="97" t="s">
        <v>303</v>
      </c>
      <c r="C326" s="8">
        <v>12285</v>
      </c>
      <c r="D326" s="81">
        <f>Вода!P325</f>
        <v>6014.370000000001</v>
      </c>
      <c r="E326" s="118">
        <f>'Водоотведение '!P325</f>
        <v>0</v>
      </c>
    </row>
    <row r="327" spans="1:5" ht="15">
      <c r="A327" s="117">
        <v>323</v>
      </c>
      <c r="B327" s="97" t="s">
        <v>304</v>
      </c>
      <c r="C327" s="8">
        <v>12276</v>
      </c>
      <c r="D327" s="81">
        <f>Вода!P326</f>
        <v>26534.62</v>
      </c>
      <c r="E327" s="118">
        <f>'Водоотведение '!P326</f>
        <v>0</v>
      </c>
    </row>
    <row r="328" spans="1:5" ht="15">
      <c r="A328" s="117">
        <v>324</v>
      </c>
      <c r="B328" s="97" t="s">
        <v>305</v>
      </c>
      <c r="C328" s="8">
        <v>12277</v>
      </c>
      <c r="D328" s="81">
        <f>Вода!P327</f>
        <v>20575.649999999998</v>
      </c>
      <c r="E328" s="118">
        <f>'Водоотведение '!P327</f>
        <v>0</v>
      </c>
    </row>
    <row r="329" spans="1:5" ht="15">
      <c r="A329" s="117">
        <v>325</v>
      </c>
      <c r="B329" s="97" t="s">
        <v>306</v>
      </c>
      <c r="C329" s="8">
        <v>12278</v>
      </c>
      <c r="D329" s="81">
        <f>Вода!P328</f>
        <v>3729.81</v>
      </c>
      <c r="E329" s="118">
        <f>'Водоотведение '!P328</f>
        <v>0</v>
      </c>
    </row>
    <row r="330" spans="1:5" ht="15">
      <c r="A330" s="117">
        <v>326</v>
      </c>
      <c r="B330" s="97" t="s">
        <v>307</v>
      </c>
      <c r="C330" s="8">
        <v>12279</v>
      </c>
      <c r="D330" s="81">
        <f>Вода!P329</f>
        <v>3509.6600000000003</v>
      </c>
      <c r="E330" s="118">
        <f>'Водоотведение '!P329</f>
        <v>0</v>
      </c>
    </row>
    <row r="331" spans="1:5" ht="15">
      <c r="A331" s="117">
        <v>327</v>
      </c>
      <c r="B331" s="97" t="s">
        <v>308</v>
      </c>
      <c r="C331" s="8">
        <v>12280</v>
      </c>
      <c r="D331" s="81">
        <f>Вода!P330</f>
        <v>4162.709999999999</v>
      </c>
      <c r="E331" s="118">
        <f>'Водоотведение '!P330</f>
        <v>0</v>
      </c>
    </row>
    <row r="332" spans="1:5" ht="15">
      <c r="A332" s="117">
        <v>328</v>
      </c>
      <c r="B332" s="97" t="s">
        <v>309</v>
      </c>
      <c r="C332" s="8">
        <v>12281</v>
      </c>
      <c r="D332" s="81">
        <f>Вода!P331</f>
        <v>1700.1600000000003</v>
      </c>
      <c r="E332" s="118">
        <f>'Водоотведение '!P331</f>
        <v>0</v>
      </c>
    </row>
    <row r="333" spans="1:5" ht="15">
      <c r="A333" s="117">
        <v>329</v>
      </c>
      <c r="B333" s="97" t="s">
        <v>311</v>
      </c>
      <c r="C333" s="8">
        <v>12283</v>
      </c>
      <c r="D333" s="81">
        <f>Вода!P332</f>
        <v>4099.660000000001</v>
      </c>
      <c r="E333" s="118">
        <f>'Водоотведение '!P332</f>
        <v>0</v>
      </c>
    </row>
    <row r="334" spans="1:5" ht="15">
      <c r="A334" s="117">
        <v>330</v>
      </c>
      <c r="B334" s="97" t="s">
        <v>312</v>
      </c>
      <c r="C334" s="8">
        <v>21444</v>
      </c>
      <c r="D334" s="81">
        <f>Вода!P333</f>
        <v>0</v>
      </c>
      <c r="E334" s="118">
        <f>'Водоотведение '!P333</f>
        <v>0</v>
      </c>
    </row>
    <row r="335" spans="1:5" ht="15">
      <c r="A335" s="117">
        <v>331</v>
      </c>
      <c r="B335" s="97" t="s">
        <v>313</v>
      </c>
      <c r="C335" s="8">
        <v>23648</v>
      </c>
      <c r="D335" s="81">
        <f>Вода!P334</f>
        <v>0</v>
      </c>
      <c r="E335" s="118">
        <f>'Водоотведение '!P334</f>
        <v>0</v>
      </c>
    </row>
    <row r="336" spans="1:5" ht="15">
      <c r="A336" s="117">
        <v>332</v>
      </c>
      <c r="B336" s="97" t="s">
        <v>314</v>
      </c>
      <c r="C336" s="8">
        <v>23020</v>
      </c>
      <c r="D336" s="81">
        <f>Вода!P335</f>
        <v>0</v>
      </c>
      <c r="E336" s="118">
        <f>'Водоотведение '!P335</f>
        <v>0</v>
      </c>
    </row>
    <row r="337" spans="1:5" ht="15">
      <c r="A337" s="117">
        <v>333</v>
      </c>
      <c r="B337" s="97" t="s">
        <v>315</v>
      </c>
      <c r="C337" s="8">
        <v>23010</v>
      </c>
      <c r="D337" s="81">
        <f>Вода!P336</f>
        <v>177885.36</v>
      </c>
      <c r="E337" s="118">
        <f>'Водоотведение '!P336</f>
        <v>317903.38000000006</v>
      </c>
    </row>
    <row r="338" spans="1:5" ht="15">
      <c r="A338" s="117">
        <v>334</v>
      </c>
      <c r="B338" s="97" t="s">
        <v>316</v>
      </c>
      <c r="C338" s="8">
        <v>23013</v>
      </c>
      <c r="D338" s="81">
        <f>Вода!P337</f>
        <v>174288.41</v>
      </c>
      <c r="E338" s="118">
        <f>'Водоотведение '!P337</f>
        <v>293042.33999999997</v>
      </c>
    </row>
    <row r="339" spans="1:5" ht="15">
      <c r="A339" s="117">
        <v>335</v>
      </c>
      <c r="B339" s="97" t="s">
        <v>317</v>
      </c>
      <c r="C339" s="8">
        <v>23001</v>
      </c>
      <c r="D339" s="81">
        <f>Вода!P338</f>
        <v>71794.19</v>
      </c>
      <c r="E339" s="118">
        <f>'Водоотведение '!P338</f>
        <v>114305.84000000003</v>
      </c>
    </row>
    <row r="340" spans="1:5" ht="15">
      <c r="A340" s="117">
        <v>336</v>
      </c>
      <c r="B340" s="97" t="s">
        <v>318</v>
      </c>
      <c r="C340" s="8">
        <v>23002</v>
      </c>
      <c r="D340" s="81">
        <f>Вода!P339</f>
        <v>87792.5</v>
      </c>
      <c r="E340" s="118">
        <f>'Водоотведение '!P339</f>
        <v>141027.75999999998</v>
      </c>
    </row>
    <row r="341" spans="1:5" ht="15">
      <c r="A341" s="117">
        <v>337</v>
      </c>
      <c r="B341" s="97" t="s">
        <v>319</v>
      </c>
      <c r="C341" s="8">
        <v>23003</v>
      </c>
      <c r="D341" s="81">
        <f>Вода!P340</f>
        <v>83750.43000000002</v>
      </c>
      <c r="E341" s="118">
        <f>'Водоотведение '!P340</f>
        <v>137675.47999999998</v>
      </c>
    </row>
    <row r="342" spans="1:5" ht="15">
      <c r="A342" s="117">
        <v>338</v>
      </c>
      <c r="B342" s="97" t="s">
        <v>473</v>
      </c>
      <c r="C342" s="10">
        <v>23004</v>
      </c>
      <c r="D342" s="81">
        <f>Вода!P341</f>
        <v>71622.21</v>
      </c>
      <c r="E342" s="118">
        <f>'Водоотведение '!P341</f>
        <v>113860.99</v>
      </c>
    </row>
    <row r="343" spans="1:5" ht="15">
      <c r="A343" s="117">
        <v>339</v>
      </c>
      <c r="B343" s="97" t="s">
        <v>320</v>
      </c>
      <c r="C343" s="8">
        <v>21819</v>
      </c>
      <c r="D343" s="81">
        <f>Вода!P342</f>
        <v>386010.49</v>
      </c>
      <c r="E343" s="118">
        <f>'Водоотведение '!P342</f>
        <v>682710.4000000001</v>
      </c>
    </row>
    <row r="344" spans="1:5" ht="15">
      <c r="A344" s="117">
        <v>340</v>
      </c>
      <c r="B344" s="97" t="s">
        <v>321</v>
      </c>
      <c r="C344" s="8">
        <v>21812</v>
      </c>
      <c r="D344" s="81">
        <f>Вода!P343</f>
        <v>259584.78</v>
      </c>
      <c r="E344" s="118">
        <f>'Водоотведение '!P343</f>
        <v>431225.72</v>
      </c>
    </row>
    <row r="345" spans="1:5" ht="15">
      <c r="A345" s="117">
        <v>341</v>
      </c>
      <c r="B345" s="97" t="s">
        <v>322</v>
      </c>
      <c r="C345" s="8">
        <v>21448</v>
      </c>
      <c r="D345" s="81">
        <f>Вода!P344</f>
        <v>358440.82</v>
      </c>
      <c r="E345" s="118">
        <f>'Водоотведение '!P344</f>
        <v>568702.98</v>
      </c>
    </row>
    <row r="346" spans="1:5" ht="15">
      <c r="A346" s="117">
        <v>342</v>
      </c>
      <c r="B346" s="97" t="s">
        <v>323</v>
      </c>
      <c r="C346" s="8">
        <v>21451</v>
      </c>
      <c r="D346" s="81">
        <f>Вода!P345</f>
        <v>7149.660000000002</v>
      </c>
      <c r="E346" s="118">
        <f>'Водоотведение '!P345</f>
        <v>0</v>
      </c>
    </row>
    <row r="347" spans="1:5" ht="15">
      <c r="A347" s="117">
        <v>343</v>
      </c>
      <c r="B347" s="97" t="s">
        <v>324</v>
      </c>
      <c r="C347" s="8">
        <v>21449</v>
      </c>
      <c r="D347" s="81">
        <f>Вода!P346</f>
        <v>8667.71</v>
      </c>
      <c r="E347" s="118">
        <f>'Водоотведение '!P346</f>
        <v>0</v>
      </c>
    </row>
    <row r="348" spans="1:5" ht="15">
      <c r="A348" s="117">
        <v>344</v>
      </c>
      <c r="B348" s="97" t="s">
        <v>326</v>
      </c>
      <c r="C348" s="8">
        <v>21463</v>
      </c>
      <c r="D348" s="81">
        <f>Вода!P347</f>
        <v>119273.32</v>
      </c>
      <c r="E348" s="118">
        <f>'Водоотведение '!P347</f>
        <v>284810.48</v>
      </c>
    </row>
    <row r="349" spans="1:5" ht="15">
      <c r="A349" s="117">
        <v>345</v>
      </c>
      <c r="B349" s="95" t="s">
        <v>86</v>
      </c>
      <c r="C349" s="8"/>
      <c r="D349" s="81">
        <f>Вода!P348</f>
        <v>0</v>
      </c>
      <c r="E349" s="118">
        <f>'Водоотведение '!P348</f>
        <v>0</v>
      </c>
    </row>
    <row r="350" spans="1:5" ht="15">
      <c r="A350" s="117">
        <v>346</v>
      </c>
      <c r="B350" s="98" t="s">
        <v>472</v>
      </c>
      <c r="C350" s="8">
        <v>10009</v>
      </c>
      <c r="D350" s="81">
        <f>Вода!P349</f>
        <v>0</v>
      </c>
      <c r="E350" s="118">
        <f>'Водоотведение '!P349</f>
        <v>0</v>
      </c>
    </row>
    <row r="351" spans="1:5" ht="15">
      <c r="A351" s="117">
        <v>347</v>
      </c>
      <c r="B351" s="98" t="s">
        <v>327</v>
      </c>
      <c r="C351" s="9">
        <v>10015</v>
      </c>
      <c r="D351" s="81">
        <f>Вода!P350</f>
        <v>3749.6200000000003</v>
      </c>
      <c r="E351" s="118">
        <f>'Водоотведение '!P350</f>
        <v>3680.69</v>
      </c>
    </row>
    <row r="352" spans="1:5" ht="15">
      <c r="A352" s="117">
        <v>348</v>
      </c>
      <c r="B352" s="98" t="s">
        <v>328</v>
      </c>
      <c r="C352" s="8">
        <v>21457</v>
      </c>
      <c r="D352" s="81">
        <f>Вода!P351</f>
        <v>16696.559999999998</v>
      </c>
      <c r="E352" s="118">
        <f>'Водоотведение '!P351</f>
        <v>16696.559999999998</v>
      </c>
    </row>
    <row r="353" spans="1:5" ht="15">
      <c r="A353" s="117">
        <v>349</v>
      </c>
      <c r="B353" s="98" t="s">
        <v>329</v>
      </c>
      <c r="C353" s="8">
        <v>21460</v>
      </c>
      <c r="D353" s="81">
        <f>Вода!P352</f>
        <v>0</v>
      </c>
      <c r="E353" s="118">
        <f>'Водоотведение '!P352</f>
        <v>0</v>
      </c>
    </row>
    <row r="354" spans="1:5" ht="15">
      <c r="A354" s="117">
        <v>350</v>
      </c>
      <c r="B354" s="98" t="s">
        <v>330</v>
      </c>
      <c r="C354" s="8">
        <v>21688</v>
      </c>
      <c r="D354" s="81">
        <f>Вода!P353</f>
        <v>372.72</v>
      </c>
      <c r="E354" s="118">
        <f>'Водоотведение '!P353</f>
        <v>0</v>
      </c>
    </row>
    <row r="355" spans="1:5" ht="15">
      <c r="A355" s="117">
        <v>351</v>
      </c>
      <c r="B355" s="98" t="s">
        <v>331</v>
      </c>
      <c r="C355" s="8">
        <v>21690</v>
      </c>
      <c r="D355" s="81">
        <f>Вода!P354</f>
        <v>14715.930000000002</v>
      </c>
      <c r="E355" s="118">
        <f>'Водоотведение '!P354</f>
        <v>22598.89</v>
      </c>
    </row>
    <row r="356" spans="1:5" ht="15">
      <c r="A356" s="117">
        <v>352</v>
      </c>
      <c r="B356" s="98" t="s">
        <v>332</v>
      </c>
      <c r="C356" s="8">
        <v>21696</v>
      </c>
      <c r="D356" s="81">
        <f>Вода!P355</f>
        <v>4041.5099999999998</v>
      </c>
      <c r="E356" s="118">
        <f>'Водоотведение '!P355</f>
        <v>0</v>
      </c>
    </row>
    <row r="357" spans="1:5" ht="15">
      <c r="A357" s="117">
        <v>353</v>
      </c>
      <c r="B357" s="98" t="s">
        <v>333</v>
      </c>
      <c r="C357" s="8">
        <v>21698</v>
      </c>
      <c r="D357" s="81">
        <f>Вода!P356</f>
        <v>6476.15</v>
      </c>
      <c r="E357" s="118">
        <f>'Водоотведение '!P356</f>
        <v>0</v>
      </c>
    </row>
    <row r="358" spans="1:5" ht="15">
      <c r="A358" s="117">
        <v>354</v>
      </c>
      <c r="B358" s="98" t="s">
        <v>334</v>
      </c>
      <c r="C358" s="8">
        <v>23704</v>
      </c>
      <c r="D358" s="81">
        <f>Вода!P357</f>
        <v>1135.6200000000001</v>
      </c>
      <c r="E358" s="118">
        <f>'Водоотведение '!P357</f>
        <v>0</v>
      </c>
    </row>
    <row r="359" spans="1:5" ht="15">
      <c r="A359" s="117">
        <v>355</v>
      </c>
      <c r="B359" s="98" t="s">
        <v>833</v>
      </c>
      <c r="C359" s="8"/>
      <c r="D359" s="81">
        <f>Вода!P358</f>
        <v>0</v>
      </c>
      <c r="E359" s="118">
        <f>'Водоотведение '!P358</f>
        <v>0</v>
      </c>
    </row>
    <row r="360" spans="1:5" ht="15">
      <c r="A360" s="117">
        <v>356</v>
      </c>
      <c r="B360" s="98" t="s">
        <v>337</v>
      </c>
      <c r="C360" s="8">
        <v>12289</v>
      </c>
      <c r="D360" s="81">
        <f>Вода!P359</f>
        <v>5888.340000000001</v>
      </c>
      <c r="E360" s="118">
        <f>'Водоотведение '!P359</f>
        <v>0</v>
      </c>
    </row>
    <row r="361" spans="1:5" ht="15">
      <c r="A361" s="117">
        <v>357</v>
      </c>
      <c r="B361" s="98" t="s">
        <v>338</v>
      </c>
      <c r="C361" s="8">
        <v>12295</v>
      </c>
      <c r="D361" s="81">
        <f>Вода!P360</f>
        <v>5963.0999999999985</v>
      </c>
      <c r="E361" s="118">
        <f>'Водоотведение '!P360</f>
        <v>0</v>
      </c>
    </row>
    <row r="362" spans="1:5" ht="15">
      <c r="A362" s="117">
        <v>358</v>
      </c>
      <c r="B362" s="98" t="s">
        <v>339</v>
      </c>
      <c r="C362" s="8">
        <v>11262</v>
      </c>
      <c r="D362" s="81">
        <f>Вода!P361</f>
        <v>87707.93999999999</v>
      </c>
      <c r="E362" s="118">
        <f>'Водоотведение '!P361</f>
        <v>134446.79</v>
      </c>
    </row>
    <row r="363" spans="1:5" ht="15">
      <c r="A363" s="117">
        <v>359</v>
      </c>
      <c r="B363" s="98" t="s">
        <v>340</v>
      </c>
      <c r="C363" s="8">
        <v>11261</v>
      </c>
      <c r="D363" s="81">
        <f>Вода!P362</f>
        <v>321423.69</v>
      </c>
      <c r="E363" s="118">
        <f>'Водоотведение '!P362</f>
        <v>545791.84</v>
      </c>
    </row>
    <row r="364" spans="1:5" ht="15">
      <c r="A364" s="117">
        <v>360</v>
      </c>
      <c r="B364" s="98" t="s">
        <v>341</v>
      </c>
      <c r="C364" s="8">
        <v>11267</v>
      </c>
      <c r="D364" s="81">
        <f>Вода!P363</f>
        <v>91302.19</v>
      </c>
      <c r="E364" s="118">
        <f>'Водоотведение '!P363</f>
        <v>148911.66</v>
      </c>
    </row>
    <row r="365" spans="1:5" ht="15">
      <c r="A365" s="117">
        <v>361</v>
      </c>
      <c r="B365" s="110" t="s">
        <v>342</v>
      </c>
      <c r="C365" s="9">
        <v>19755</v>
      </c>
      <c r="D365" s="81">
        <f>Вода!P364</f>
        <v>375785.53</v>
      </c>
      <c r="E365" s="118">
        <f>'Водоотведение '!P364</f>
        <v>668368.1499999999</v>
      </c>
    </row>
    <row r="366" spans="1:5" ht="15">
      <c r="A366" s="117">
        <v>362</v>
      </c>
      <c r="B366" s="98" t="s">
        <v>343</v>
      </c>
      <c r="C366" s="8">
        <v>12672</v>
      </c>
      <c r="D366" s="81">
        <f>Вода!P365</f>
        <v>301645.01999999996</v>
      </c>
      <c r="E366" s="118">
        <f>'Водоотведение '!P365</f>
        <v>498360.64999999997</v>
      </c>
    </row>
    <row r="367" spans="1:5" ht="15">
      <c r="A367" s="117">
        <v>363</v>
      </c>
      <c r="B367" s="98" t="s">
        <v>344</v>
      </c>
      <c r="C367" s="8">
        <v>12671</v>
      </c>
      <c r="D367" s="81">
        <f>Вода!P366</f>
        <v>404988.99</v>
      </c>
      <c r="E367" s="118">
        <f>'Водоотведение '!P366</f>
        <v>672811.41</v>
      </c>
    </row>
    <row r="368" spans="1:5" ht="15">
      <c r="A368" s="117">
        <v>364</v>
      </c>
      <c r="B368" s="98" t="s">
        <v>345</v>
      </c>
      <c r="C368" s="8">
        <v>11271</v>
      </c>
      <c r="D368" s="81">
        <f>Вода!P367</f>
        <v>79374.22</v>
      </c>
      <c r="E368" s="118">
        <f>'Водоотведение '!P367</f>
        <v>130815.04999999997</v>
      </c>
    </row>
    <row r="369" spans="1:5" ht="15">
      <c r="A369" s="117">
        <v>365</v>
      </c>
      <c r="B369" s="98" t="s">
        <v>346</v>
      </c>
      <c r="C369" s="8">
        <v>11281</v>
      </c>
      <c r="D369" s="81">
        <f>Вода!P368</f>
        <v>212491.33</v>
      </c>
      <c r="E369" s="118">
        <f>'Водоотведение '!P368</f>
        <v>338954.31000000006</v>
      </c>
    </row>
    <row r="370" spans="1:5" ht="15">
      <c r="A370" s="117">
        <v>366</v>
      </c>
      <c r="B370" s="98" t="s">
        <v>347</v>
      </c>
      <c r="C370" s="8">
        <v>11282</v>
      </c>
      <c r="D370" s="81">
        <f>Вода!P369</f>
        <v>82143.3</v>
      </c>
      <c r="E370" s="118">
        <f>'Водоотведение '!P369</f>
        <v>178338.22999999998</v>
      </c>
    </row>
    <row r="371" spans="1:5" ht="15">
      <c r="A371" s="117">
        <v>367</v>
      </c>
      <c r="B371" s="98" t="s">
        <v>348</v>
      </c>
      <c r="C371" s="8">
        <v>11283</v>
      </c>
      <c r="D371" s="81">
        <f>Вода!P370</f>
        <v>150562.27000000002</v>
      </c>
      <c r="E371" s="118">
        <f>'Водоотведение '!P370</f>
        <v>270465.6</v>
      </c>
    </row>
    <row r="372" spans="1:5" ht="15">
      <c r="A372" s="117">
        <v>368</v>
      </c>
      <c r="B372" s="98" t="s">
        <v>349</v>
      </c>
      <c r="C372" s="8">
        <v>11284</v>
      </c>
      <c r="D372" s="81">
        <f>Вода!P371</f>
        <v>152348.57</v>
      </c>
      <c r="E372" s="118">
        <f>'Водоотведение '!P371</f>
        <v>266345.19</v>
      </c>
    </row>
    <row r="373" spans="1:5" ht="15">
      <c r="A373" s="117">
        <v>369</v>
      </c>
      <c r="B373" s="98" t="s">
        <v>350</v>
      </c>
      <c r="C373" s="8">
        <v>11286</v>
      </c>
      <c r="D373" s="81">
        <f>Вода!P372</f>
        <v>163435.27000000005</v>
      </c>
      <c r="E373" s="118">
        <f>'Водоотведение '!P372</f>
        <v>280334.56</v>
      </c>
    </row>
    <row r="374" spans="1:5" ht="15">
      <c r="A374" s="117">
        <v>370</v>
      </c>
      <c r="B374" s="98" t="s">
        <v>351</v>
      </c>
      <c r="C374" s="8">
        <v>11272</v>
      </c>
      <c r="D374" s="81">
        <f>Вода!P373</f>
        <v>79297.42</v>
      </c>
      <c r="E374" s="118">
        <f>'Водоотведение '!P373</f>
        <v>130552.16</v>
      </c>
    </row>
    <row r="375" spans="1:5" ht="15">
      <c r="A375" s="117">
        <v>371</v>
      </c>
      <c r="B375" s="98" t="s">
        <v>352</v>
      </c>
      <c r="C375" s="8">
        <v>11288</v>
      </c>
      <c r="D375" s="81">
        <f>Вода!P374</f>
        <v>120214.77</v>
      </c>
      <c r="E375" s="118">
        <f>'Водоотведение '!P374</f>
        <v>209244.02000000002</v>
      </c>
    </row>
    <row r="376" spans="1:5" ht="15">
      <c r="A376" s="117">
        <v>372</v>
      </c>
      <c r="B376" s="98" t="s">
        <v>353</v>
      </c>
      <c r="C376" s="8">
        <v>11296</v>
      </c>
      <c r="D376" s="81">
        <f>Вода!P375</f>
        <v>203866.94999999998</v>
      </c>
      <c r="E376" s="118">
        <f>'Водоотведение '!P375</f>
        <v>345026.82999999996</v>
      </c>
    </row>
    <row r="377" spans="1:5" ht="15">
      <c r="A377" s="117">
        <v>373</v>
      </c>
      <c r="B377" s="98" t="s">
        <v>354</v>
      </c>
      <c r="C377" s="8">
        <v>11298</v>
      </c>
      <c r="D377" s="81">
        <f>Вода!P376</f>
        <v>89689.99</v>
      </c>
      <c r="E377" s="118">
        <f>'Водоотведение '!P376</f>
        <v>161381.84</v>
      </c>
    </row>
    <row r="378" spans="1:5" ht="15">
      <c r="A378" s="117">
        <v>374</v>
      </c>
      <c r="B378" s="98" t="s">
        <v>355</v>
      </c>
      <c r="C378" s="8">
        <v>11300</v>
      </c>
      <c r="D378" s="81">
        <f>Вода!P377</f>
        <v>148376.23</v>
      </c>
      <c r="E378" s="118">
        <f>'Водоотведение '!P377</f>
        <v>262847.61</v>
      </c>
    </row>
    <row r="379" spans="1:5" ht="15">
      <c r="A379" s="117">
        <v>375</v>
      </c>
      <c r="B379" s="98" t="s">
        <v>356</v>
      </c>
      <c r="C379" s="10">
        <v>32302</v>
      </c>
      <c r="D379" s="81">
        <f>Вода!P378</f>
        <v>7448.45</v>
      </c>
      <c r="E379" s="118">
        <f>'Водоотведение '!P378</f>
        <v>21615.41</v>
      </c>
    </row>
    <row r="380" spans="1:5" ht="15">
      <c r="A380" s="117">
        <v>376</v>
      </c>
      <c r="B380" s="98" t="s">
        <v>357</v>
      </c>
      <c r="C380" s="8">
        <v>11301</v>
      </c>
      <c r="D380" s="81">
        <f>Вода!P379</f>
        <v>85889.14000000001</v>
      </c>
      <c r="E380" s="118">
        <f>'Водоотведение '!P379</f>
        <v>141298.28</v>
      </c>
    </row>
    <row r="381" spans="1:5" ht="15">
      <c r="A381" s="117">
        <v>377</v>
      </c>
      <c r="B381" s="98" t="s">
        <v>358</v>
      </c>
      <c r="C381" s="8">
        <v>11302</v>
      </c>
      <c r="D381" s="81">
        <f>Вода!P380</f>
        <v>126171</v>
      </c>
      <c r="E381" s="118">
        <f>'Водоотведение '!P380</f>
        <v>200811.45000000004</v>
      </c>
    </row>
    <row r="382" spans="1:5" ht="15">
      <c r="A382" s="117">
        <v>378</v>
      </c>
      <c r="B382" s="98" t="s">
        <v>359</v>
      </c>
      <c r="C382" s="8">
        <v>11303</v>
      </c>
      <c r="D382" s="81">
        <f>Вода!P381</f>
        <v>189568.88999999998</v>
      </c>
      <c r="E382" s="118">
        <f>'Водоотведение '!P381</f>
        <v>295170.39</v>
      </c>
    </row>
    <row r="383" spans="1:5" ht="15">
      <c r="A383" s="117">
        <v>379</v>
      </c>
      <c r="B383" s="98" t="s">
        <v>360</v>
      </c>
      <c r="C383" s="8">
        <v>11342</v>
      </c>
      <c r="D383" s="81">
        <f>Вода!P382</f>
        <v>6038.02</v>
      </c>
      <c r="E383" s="118">
        <f>'Водоотведение '!P382</f>
        <v>18703.91</v>
      </c>
    </row>
    <row r="384" spans="1:5" ht="15">
      <c r="A384" s="117">
        <v>380</v>
      </c>
      <c r="B384" s="98" t="s">
        <v>361</v>
      </c>
      <c r="C384" s="8">
        <v>11344</v>
      </c>
      <c r="D384" s="81">
        <f>Вода!P383</f>
        <v>129313.53</v>
      </c>
      <c r="E384" s="118">
        <f>'Водоотведение '!P383</f>
        <v>226825.14</v>
      </c>
    </row>
    <row r="385" spans="1:5" ht="15">
      <c r="A385" s="117">
        <v>381</v>
      </c>
      <c r="B385" s="98" t="s">
        <v>362</v>
      </c>
      <c r="C385" s="8">
        <v>11346</v>
      </c>
      <c r="D385" s="81">
        <f>Вода!P384</f>
        <v>86135.17</v>
      </c>
      <c r="E385" s="118">
        <f>'Водоотведение '!P384</f>
        <v>152635.66999999998</v>
      </c>
    </row>
    <row r="386" spans="1:5" ht="15">
      <c r="A386" s="117">
        <v>382</v>
      </c>
      <c r="B386" s="98" t="s">
        <v>363</v>
      </c>
      <c r="C386" s="8">
        <v>11348</v>
      </c>
      <c r="D386" s="81">
        <f>Вода!P385</f>
        <v>127610.95999999999</v>
      </c>
      <c r="E386" s="118">
        <f>'Водоотведение '!P385</f>
        <v>205955.07</v>
      </c>
    </row>
    <row r="387" spans="1:5" ht="15">
      <c r="A387" s="117">
        <v>383</v>
      </c>
      <c r="B387" s="98" t="s">
        <v>364</v>
      </c>
      <c r="C387" s="8">
        <v>11350</v>
      </c>
      <c r="D387" s="81">
        <f>Вода!P386</f>
        <v>177463.30999999997</v>
      </c>
      <c r="E387" s="118">
        <f>'Водоотведение '!P386</f>
        <v>245928.40999999997</v>
      </c>
    </row>
    <row r="388" spans="1:5" ht="15">
      <c r="A388" s="117">
        <v>384</v>
      </c>
      <c r="B388" s="98" t="s">
        <v>365</v>
      </c>
      <c r="C388" s="8">
        <v>11352</v>
      </c>
      <c r="D388" s="81">
        <f>Вода!P387</f>
        <v>137085.73</v>
      </c>
      <c r="E388" s="118">
        <f>'Водоотведение '!P387</f>
        <v>221700.84000000003</v>
      </c>
    </row>
    <row r="389" spans="1:5" ht="15">
      <c r="A389" s="117">
        <v>385</v>
      </c>
      <c r="B389" s="98" t="s">
        <v>366</v>
      </c>
      <c r="C389" s="8">
        <v>11354</v>
      </c>
      <c r="D389" s="81">
        <f>Вода!P388</f>
        <v>46802.01</v>
      </c>
      <c r="E389" s="118">
        <f>'Водоотведение '!P388</f>
        <v>76997.51000000001</v>
      </c>
    </row>
    <row r="390" spans="1:5" ht="15">
      <c r="A390" s="117">
        <v>386</v>
      </c>
      <c r="B390" s="98" t="s">
        <v>367</v>
      </c>
      <c r="C390" s="8">
        <v>11356</v>
      </c>
      <c r="D390" s="81">
        <f>Вода!P389</f>
        <v>131660.57</v>
      </c>
      <c r="E390" s="118">
        <f>'Водоотведение '!P389</f>
        <v>245424.54</v>
      </c>
    </row>
    <row r="391" spans="1:5" ht="15">
      <c r="A391" s="117">
        <v>387</v>
      </c>
      <c r="B391" s="98" t="s">
        <v>368</v>
      </c>
      <c r="C391" s="8">
        <v>11358</v>
      </c>
      <c r="D391" s="81">
        <f>Вода!P390</f>
        <v>101658.81999999998</v>
      </c>
      <c r="E391" s="118">
        <f>'Водоотведение '!P390</f>
        <v>180922.09</v>
      </c>
    </row>
    <row r="392" spans="1:5" ht="15">
      <c r="A392" s="117">
        <v>388</v>
      </c>
      <c r="B392" s="98" t="s">
        <v>369</v>
      </c>
      <c r="C392" s="8">
        <v>11430</v>
      </c>
      <c r="D392" s="81">
        <f>Вода!P391</f>
        <v>124360.16</v>
      </c>
      <c r="E392" s="118">
        <f>'Водоотведение '!P391</f>
        <v>205775.72000000006</v>
      </c>
    </row>
    <row r="393" spans="1:5" ht="15">
      <c r="A393" s="117">
        <v>389</v>
      </c>
      <c r="B393" s="98" t="s">
        <v>370</v>
      </c>
      <c r="C393" s="8">
        <v>11434</v>
      </c>
      <c r="D393" s="81">
        <f>Вода!P392</f>
        <v>183717.26000000004</v>
      </c>
      <c r="E393" s="118">
        <f>'Водоотведение '!P392</f>
        <v>296746.78</v>
      </c>
    </row>
    <row r="394" spans="1:5" ht="15">
      <c r="A394" s="117">
        <v>390</v>
      </c>
      <c r="B394" s="98" t="s">
        <v>371</v>
      </c>
      <c r="C394" s="8">
        <v>11436</v>
      </c>
      <c r="D394" s="81">
        <f>Вода!P393</f>
        <v>135383.5</v>
      </c>
      <c r="E394" s="118">
        <f>'Водоотведение '!P393</f>
        <v>222451.36</v>
      </c>
    </row>
    <row r="395" spans="1:5" ht="15">
      <c r="A395" s="117">
        <v>391</v>
      </c>
      <c r="B395" s="98" t="s">
        <v>372</v>
      </c>
      <c r="C395" s="8">
        <v>11438</v>
      </c>
      <c r="D395" s="81">
        <f>Вода!P394</f>
        <v>109049.89</v>
      </c>
      <c r="E395" s="118">
        <f>'Водоотведение '!P394</f>
        <v>208051.63</v>
      </c>
    </row>
    <row r="396" spans="1:5" ht="15">
      <c r="A396" s="117">
        <v>392</v>
      </c>
      <c r="B396" s="98" t="s">
        <v>373</v>
      </c>
      <c r="C396" s="8">
        <v>11440</v>
      </c>
      <c r="D396" s="81">
        <f>Вода!P395</f>
        <v>81571.79000000001</v>
      </c>
      <c r="E396" s="118">
        <f>'Водоотведение '!P395</f>
        <v>142907.38</v>
      </c>
    </row>
    <row r="397" spans="1:5" ht="15">
      <c r="A397" s="117">
        <v>393</v>
      </c>
      <c r="B397" s="98" t="s">
        <v>374</v>
      </c>
      <c r="C397" s="8">
        <v>11442</v>
      </c>
      <c r="D397" s="81">
        <f>Вода!P396</f>
        <v>72702.97</v>
      </c>
      <c r="E397" s="118">
        <f>'Водоотведение '!P396</f>
        <v>186442.46999999997</v>
      </c>
    </row>
    <row r="398" spans="1:5" ht="15">
      <c r="A398" s="117">
        <v>394</v>
      </c>
      <c r="B398" s="98" t="s">
        <v>375</v>
      </c>
      <c r="C398" s="8">
        <v>11444</v>
      </c>
      <c r="D398" s="81">
        <f>Вода!P397</f>
        <v>106945.61</v>
      </c>
      <c r="E398" s="118">
        <f>'Водоотведение '!P397</f>
        <v>216618.82999999996</v>
      </c>
    </row>
    <row r="399" spans="1:5" ht="15">
      <c r="A399" s="117">
        <v>395</v>
      </c>
      <c r="B399" s="98" t="s">
        <v>376</v>
      </c>
      <c r="C399" s="8">
        <v>11446</v>
      </c>
      <c r="D399" s="81">
        <f>Вода!P398</f>
        <v>164272.15999999997</v>
      </c>
      <c r="E399" s="118">
        <f>'Водоотведение '!P398</f>
        <v>411028.82</v>
      </c>
    </row>
    <row r="400" spans="1:5" ht="15">
      <c r="A400" s="117">
        <v>396</v>
      </c>
      <c r="B400" s="98" t="s">
        <v>377</v>
      </c>
      <c r="C400" s="8">
        <v>11448</v>
      </c>
      <c r="D400" s="81">
        <f>Вода!P399</f>
        <v>123529.42000000001</v>
      </c>
      <c r="E400" s="118">
        <f>'Водоотведение '!P399</f>
        <v>179129.83000000002</v>
      </c>
    </row>
    <row r="401" spans="1:5" ht="15">
      <c r="A401" s="117">
        <v>397</v>
      </c>
      <c r="B401" s="98" t="s">
        <v>378</v>
      </c>
      <c r="C401" s="8">
        <v>11450</v>
      </c>
      <c r="D401" s="81">
        <f>Вода!P400</f>
        <v>554238.3</v>
      </c>
      <c r="E401" s="118">
        <f>'Водоотведение '!P400</f>
        <v>828260.58</v>
      </c>
    </row>
    <row r="402" spans="1:5" ht="15">
      <c r="A402" s="117">
        <v>398</v>
      </c>
      <c r="B402" s="98" t="s">
        <v>437</v>
      </c>
      <c r="C402" s="9"/>
      <c r="D402" s="81">
        <f>Вода!P401</f>
        <v>0</v>
      </c>
      <c r="E402" s="118">
        <f>'Водоотведение '!P401</f>
        <v>0</v>
      </c>
    </row>
    <row r="403" spans="1:5" ht="15">
      <c r="A403" s="117">
        <v>399</v>
      </c>
      <c r="B403" s="98" t="s">
        <v>379</v>
      </c>
      <c r="C403" s="8">
        <v>23716</v>
      </c>
      <c r="D403" s="81">
        <f>Вода!P402</f>
        <v>0</v>
      </c>
      <c r="E403" s="118">
        <f>'Водоотведение '!P402</f>
        <v>0</v>
      </c>
    </row>
    <row r="404" spans="1:5" ht="15">
      <c r="A404" s="117">
        <v>400</v>
      </c>
      <c r="B404" s="98" t="s">
        <v>380</v>
      </c>
      <c r="C404" s="8">
        <v>21469</v>
      </c>
      <c r="D404" s="81">
        <f>Вода!P403</f>
        <v>122.28</v>
      </c>
      <c r="E404" s="118">
        <f>'Водоотведение '!P403</f>
        <v>0</v>
      </c>
    </row>
    <row r="405" spans="1:5" ht="15">
      <c r="A405" s="117">
        <v>401</v>
      </c>
      <c r="B405" s="98" t="s">
        <v>382</v>
      </c>
      <c r="C405" s="8">
        <v>21481</v>
      </c>
      <c r="D405" s="81">
        <f>Вода!P404</f>
        <v>617.2799999999999</v>
      </c>
      <c r="E405" s="118">
        <f>'Водоотведение '!P404</f>
        <v>0</v>
      </c>
    </row>
    <row r="406" spans="1:5" ht="15">
      <c r="A406" s="117">
        <v>402</v>
      </c>
      <c r="B406" s="98" t="s">
        <v>383</v>
      </c>
      <c r="C406" s="8">
        <v>21271</v>
      </c>
      <c r="D406" s="81">
        <f>Вода!P405</f>
        <v>38551.13</v>
      </c>
      <c r="E406" s="118">
        <f>'Водоотведение '!P405</f>
        <v>64893.97000000001</v>
      </c>
    </row>
    <row r="407" spans="1:5" ht="15">
      <c r="A407" s="117">
        <v>403</v>
      </c>
      <c r="B407" s="111" t="s">
        <v>87</v>
      </c>
      <c r="C407" s="9"/>
      <c r="D407" s="81">
        <f>Вода!P406</f>
        <v>0</v>
      </c>
      <c r="E407" s="118">
        <f>'Водоотведение '!P406</f>
        <v>0</v>
      </c>
    </row>
    <row r="408" spans="1:5" ht="15">
      <c r="A408" s="117">
        <v>404</v>
      </c>
      <c r="B408" s="98" t="s">
        <v>384</v>
      </c>
      <c r="C408" s="8">
        <v>21733</v>
      </c>
      <c r="D408" s="81">
        <f>Вода!P407</f>
        <v>2046.8999999999999</v>
      </c>
      <c r="E408" s="118">
        <f>'Водоотведение '!P407</f>
        <v>0</v>
      </c>
    </row>
    <row r="409" spans="1:5" ht="15">
      <c r="A409" s="117">
        <v>405</v>
      </c>
      <c r="B409" s="98" t="s">
        <v>386</v>
      </c>
      <c r="C409" s="8">
        <v>21729</v>
      </c>
      <c r="D409" s="81">
        <f>Вода!P408</f>
        <v>372.72</v>
      </c>
      <c r="E409" s="118">
        <f>'Водоотведение '!P408</f>
        <v>0</v>
      </c>
    </row>
    <row r="410" spans="1:5" ht="15">
      <c r="A410" s="117">
        <v>406</v>
      </c>
      <c r="B410" s="98" t="s">
        <v>388</v>
      </c>
      <c r="C410" s="8">
        <v>21487</v>
      </c>
      <c r="D410" s="81">
        <f>Вода!P409</f>
        <v>0</v>
      </c>
      <c r="E410" s="118">
        <f>'Водоотведение '!P409</f>
        <v>0</v>
      </c>
    </row>
    <row r="411" spans="1:5" ht="15">
      <c r="A411" s="117">
        <v>407</v>
      </c>
      <c r="B411" s="98" t="s">
        <v>471</v>
      </c>
      <c r="C411" s="8">
        <v>10008</v>
      </c>
      <c r="D411" s="81">
        <f>Вода!P410</f>
        <v>0</v>
      </c>
      <c r="E411" s="118">
        <f>'Водоотведение '!P410</f>
        <v>0</v>
      </c>
    </row>
    <row r="412" spans="1:5" ht="15">
      <c r="A412" s="117">
        <v>408</v>
      </c>
      <c r="B412" s="98" t="s">
        <v>389</v>
      </c>
      <c r="C412" s="8">
        <v>12327</v>
      </c>
      <c r="D412" s="81">
        <f>Вода!P411</f>
        <v>154156.88</v>
      </c>
      <c r="E412" s="118">
        <f>'Водоотведение '!P411</f>
        <v>241632.36000000002</v>
      </c>
    </row>
    <row r="413" spans="1:5" ht="15">
      <c r="A413" s="117">
        <v>409</v>
      </c>
      <c r="B413" s="98" t="s">
        <v>390</v>
      </c>
      <c r="C413" s="8">
        <v>12308</v>
      </c>
      <c r="D413" s="81">
        <f>Вода!P412</f>
        <v>2266.77</v>
      </c>
      <c r="E413" s="118">
        <f>'Водоотведение '!P412</f>
        <v>0</v>
      </c>
    </row>
    <row r="414" spans="1:5" ht="15">
      <c r="A414" s="117">
        <v>410</v>
      </c>
      <c r="B414" s="98" t="s">
        <v>391</v>
      </c>
      <c r="C414" s="8">
        <v>12300</v>
      </c>
      <c r="D414" s="81">
        <f>Вода!P413</f>
        <v>152.85</v>
      </c>
      <c r="E414" s="118">
        <f>'Водоотведение '!P413</f>
        <v>0</v>
      </c>
    </row>
    <row r="415" spans="1:5" ht="15">
      <c r="A415" s="117">
        <v>411</v>
      </c>
      <c r="B415" s="98" t="s">
        <v>392</v>
      </c>
      <c r="C415" s="8">
        <v>12301</v>
      </c>
      <c r="D415" s="81">
        <f>Вода!P414</f>
        <v>6335.760000000002</v>
      </c>
      <c r="E415" s="118">
        <f>'Водоотведение '!P414</f>
        <v>0</v>
      </c>
    </row>
    <row r="416" spans="1:5" ht="15">
      <c r="A416" s="117">
        <v>412</v>
      </c>
      <c r="B416" s="98" t="s">
        <v>393</v>
      </c>
      <c r="C416" s="8">
        <v>21492</v>
      </c>
      <c r="D416" s="81">
        <f>Вода!P415</f>
        <v>2462.02</v>
      </c>
      <c r="E416" s="118">
        <f>'Водоотведение '!P415</f>
        <v>0</v>
      </c>
    </row>
    <row r="417" spans="1:5" ht="15">
      <c r="A417" s="117">
        <v>413</v>
      </c>
      <c r="B417" s="98" t="s">
        <v>394</v>
      </c>
      <c r="C417" s="8">
        <v>21489</v>
      </c>
      <c r="D417" s="81">
        <f>Вода!P416</f>
        <v>3829.4199999999996</v>
      </c>
      <c r="E417" s="118">
        <f>'Водоотведение '!P416</f>
        <v>3829.4199999999996</v>
      </c>
    </row>
    <row r="418" spans="1:5" ht="15">
      <c r="A418" s="117">
        <v>414</v>
      </c>
      <c r="B418" s="98" t="s">
        <v>397</v>
      </c>
      <c r="C418" s="8">
        <v>21749</v>
      </c>
      <c r="D418" s="81">
        <f>Вода!P417</f>
        <v>1490.8200000000002</v>
      </c>
      <c r="E418" s="118">
        <f>'Водоотведение '!P417</f>
        <v>0</v>
      </c>
    </row>
    <row r="419" spans="1:5" ht="15">
      <c r="A419" s="117">
        <v>415</v>
      </c>
      <c r="B419" s="98" t="s">
        <v>398</v>
      </c>
      <c r="C419" s="8">
        <v>12309</v>
      </c>
      <c r="D419" s="81">
        <f>Вода!P418</f>
        <v>4099.62</v>
      </c>
      <c r="E419" s="118">
        <f>'Водоотведение '!P418</f>
        <v>0</v>
      </c>
    </row>
    <row r="420" spans="1:5" ht="15">
      <c r="A420" s="117">
        <v>416</v>
      </c>
      <c r="B420" s="98" t="s">
        <v>399</v>
      </c>
      <c r="C420" s="8">
        <v>12310</v>
      </c>
      <c r="D420" s="81">
        <f>Вода!P419</f>
        <v>2981.5799999999995</v>
      </c>
      <c r="E420" s="118">
        <f>'Водоотведение '!P419</f>
        <v>0</v>
      </c>
    </row>
    <row r="421" spans="1:5" ht="15">
      <c r="A421" s="117">
        <v>417</v>
      </c>
      <c r="B421" s="98" t="s">
        <v>400</v>
      </c>
      <c r="C421" s="8">
        <v>12311</v>
      </c>
      <c r="D421" s="81">
        <f>Вода!P420</f>
        <v>745.3800000000001</v>
      </c>
      <c r="E421" s="118">
        <f>'Водоотведение '!P420</f>
        <v>0</v>
      </c>
    </row>
    <row r="422" spans="1:5" ht="15">
      <c r="A422" s="117">
        <v>418</v>
      </c>
      <c r="B422" s="98" t="s">
        <v>401</v>
      </c>
      <c r="C422" s="8">
        <v>12655</v>
      </c>
      <c r="D422" s="81">
        <f>Вода!P421</f>
        <v>1863.5400000000002</v>
      </c>
      <c r="E422" s="118">
        <f>'Водоотведение '!P421</f>
        <v>0</v>
      </c>
    </row>
    <row r="423" spans="1:5" ht="15">
      <c r="A423" s="117">
        <v>419</v>
      </c>
      <c r="B423" s="98" t="s">
        <v>402</v>
      </c>
      <c r="C423" s="8">
        <v>12662</v>
      </c>
      <c r="D423" s="81">
        <f>Вода!P422</f>
        <v>764.25</v>
      </c>
      <c r="E423" s="118">
        <f>'Водоотведение '!P422</f>
        <v>0</v>
      </c>
    </row>
    <row r="424" spans="1:5" ht="15">
      <c r="A424" s="117">
        <v>420</v>
      </c>
      <c r="B424" s="98" t="s">
        <v>404</v>
      </c>
      <c r="C424" s="8">
        <v>12667</v>
      </c>
      <c r="D424" s="81">
        <f>Вода!P423</f>
        <v>0</v>
      </c>
      <c r="E424" s="118">
        <f>'Водоотведение '!P423</f>
        <v>0</v>
      </c>
    </row>
    <row r="425" spans="1:5" ht="15">
      <c r="A425" s="117">
        <v>421</v>
      </c>
      <c r="B425" s="98" t="s">
        <v>406</v>
      </c>
      <c r="C425" s="8">
        <v>21836</v>
      </c>
      <c r="D425" s="81">
        <f>Вода!P424</f>
        <v>6243.209999999999</v>
      </c>
      <c r="E425" s="118">
        <f>'Водоотведение '!P424</f>
        <v>0</v>
      </c>
    </row>
    <row r="426" spans="1:5" ht="15">
      <c r="A426" s="117">
        <v>422</v>
      </c>
      <c r="B426" s="98" t="s">
        <v>407</v>
      </c>
      <c r="C426" s="8">
        <v>19757</v>
      </c>
      <c r="D426" s="81">
        <f>Вода!P425</f>
        <v>73379.76000000001</v>
      </c>
      <c r="E426" s="118">
        <f>'Водоотведение '!P425</f>
        <v>156370.8</v>
      </c>
    </row>
    <row r="427" spans="1:5" ht="15">
      <c r="A427" s="117">
        <v>423</v>
      </c>
      <c r="B427" s="98" t="s">
        <v>408</v>
      </c>
      <c r="C427" s="8">
        <v>19759</v>
      </c>
      <c r="D427" s="81">
        <f>Вода!P426</f>
        <v>119040.18</v>
      </c>
      <c r="E427" s="118">
        <f>'Водоотведение '!P426</f>
        <v>244564.45999999996</v>
      </c>
    </row>
    <row r="428" spans="1:5" ht="15">
      <c r="A428" s="117">
        <v>424</v>
      </c>
      <c r="B428" s="98" t="s">
        <v>409</v>
      </c>
      <c r="C428" s="8">
        <v>12760</v>
      </c>
      <c r="D428" s="81">
        <f>Вода!P427</f>
        <v>287926.86</v>
      </c>
      <c r="E428" s="118">
        <f>'Водоотведение '!P427</f>
        <v>466430.79000000004</v>
      </c>
    </row>
    <row r="429" spans="1:5" ht="15">
      <c r="A429" s="117">
        <v>425</v>
      </c>
      <c r="B429" s="98" t="s">
        <v>410</v>
      </c>
      <c r="C429" s="8">
        <v>12761</v>
      </c>
      <c r="D429" s="81">
        <f>Вода!P428</f>
        <v>335603.20000000007</v>
      </c>
      <c r="E429" s="118">
        <f>'Водоотведение '!P428</f>
        <v>556231.66</v>
      </c>
    </row>
    <row r="430" spans="1:5" ht="15">
      <c r="A430" s="117">
        <v>426</v>
      </c>
      <c r="B430" s="98" t="s">
        <v>411</v>
      </c>
      <c r="C430" s="8">
        <v>12762</v>
      </c>
      <c r="D430" s="81">
        <f>Вода!P429</f>
        <v>311349.80000000005</v>
      </c>
      <c r="E430" s="118">
        <f>'Водоотведение '!P429</f>
        <v>566405.78</v>
      </c>
    </row>
    <row r="431" spans="1:5" ht="15">
      <c r="A431" s="117">
        <v>427</v>
      </c>
      <c r="B431" s="110" t="s">
        <v>412</v>
      </c>
      <c r="C431" s="9">
        <v>12365</v>
      </c>
      <c r="D431" s="81">
        <f>Вода!P430</f>
        <v>1035831.5</v>
      </c>
      <c r="E431" s="118">
        <f>'Водоотведение '!P430</f>
        <v>1878454.9100000001</v>
      </c>
    </row>
    <row r="432" spans="1:5" ht="15">
      <c r="A432" s="117">
        <v>428</v>
      </c>
      <c r="B432" s="110" t="s">
        <v>412</v>
      </c>
      <c r="C432" s="9">
        <v>12363</v>
      </c>
      <c r="D432" s="81">
        <f>Вода!P431</f>
        <v>0</v>
      </c>
      <c r="E432" s="118">
        <f>'Водоотведение '!P431</f>
        <v>0</v>
      </c>
    </row>
    <row r="433" spans="1:5" ht="15">
      <c r="A433" s="117">
        <v>429</v>
      </c>
      <c r="B433" s="98" t="s">
        <v>413</v>
      </c>
      <c r="C433" s="8">
        <v>12364</v>
      </c>
      <c r="D433" s="81">
        <f>Вода!P432</f>
        <v>236764.45999999996</v>
      </c>
      <c r="E433" s="118">
        <f>'Водоотведение '!P432</f>
        <v>377062.30000000005</v>
      </c>
    </row>
    <row r="434" spans="1:5" ht="15">
      <c r="A434" s="117">
        <v>430</v>
      </c>
      <c r="B434" s="98" t="s">
        <v>414</v>
      </c>
      <c r="C434" s="8">
        <v>33018</v>
      </c>
      <c r="D434" s="81">
        <f>Вода!P433</f>
        <v>0</v>
      </c>
      <c r="E434" s="118">
        <f>'Водоотведение '!P433</f>
        <v>0</v>
      </c>
    </row>
    <row r="435" spans="1:5" ht="15">
      <c r="A435" s="117">
        <v>431</v>
      </c>
      <c r="B435" s="98" t="s">
        <v>415</v>
      </c>
      <c r="C435" s="8">
        <v>12673</v>
      </c>
      <c r="D435" s="81">
        <f>Вода!P434</f>
        <v>305775.98000000004</v>
      </c>
      <c r="E435" s="118">
        <f>'Водоотведение '!P434</f>
        <v>558650.9400000001</v>
      </c>
    </row>
    <row r="436" spans="1:5" ht="15">
      <c r="A436" s="117">
        <v>432</v>
      </c>
      <c r="B436" s="98" t="s">
        <v>416</v>
      </c>
      <c r="C436" s="8">
        <v>12752</v>
      </c>
      <c r="D436" s="81">
        <f>Вода!P435</f>
        <v>337341.95999999996</v>
      </c>
      <c r="E436" s="118">
        <f>'Водоотведение '!P435</f>
        <v>569864.5700000001</v>
      </c>
    </row>
    <row r="437" spans="1:5" ht="15">
      <c r="A437" s="117">
        <v>433</v>
      </c>
      <c r="B437" s="98" t="s">
        <v>417</v>
      </c>
      <c r="C437" s="8">
        <v>12755</v>
      </c>
      <c r="D437" s="81">
        <f>Вода!P436</f>
        <v>105484.99</v>
      </c>
      <c r="E437" s="118">
        <f>'Водоотведение '!P436</f>
        <v>199399.90000000002</v>
      </c>
    </row>
    <row r="438" spans="1:5" ht="15">
      <c r="A438" s="117">
        <v>434</v>
      </c>
      <c r="B438" s="98" t="s">
        <v>418</v>
      </c>
      <c r="C438" s="8">
        <v>19760</v>
      </c>
      <c r="D438" s="81">
        <f>Вода!P437</f>
        <v>297756.88999999996</v>
      </c>
      <c r="E438" s="118">
        <f>'Водоотведение '!P437</f>
        <v>480904.66000000003</v>
      </c>
    </row>
    <row r="439" spans="1:5" ht="15">
      <c r="A439" s="117">
        <v>435</v>
      </c>
      <c r="B439" s="98" t="s">
        <v>419</v>
      </c>
      <c r="C439" s="8">
        <v>12753</v>
      </c>
      <c r="D439" s="81">
        <f>Вода!P438</f>
        <v>102142.48</v>
      </c>
      <c r="E439" s="118">
        <f>'Водоотведение '!P438</f>
        <v>207990.34</v>
      </c>
    </row>
    <row r="440" spans="1:5" ht="15">
      <c r="A440" s="117">
        <v>436</v>
      </c>
      <c r="B440" s="98" t="s">
        <v>421</v>
      </c>
      <c r="C440" s="8">
        <v>21784</v>
      </c>
      <c r="D440" s="81">
        <f>Вода!P439</f>
        <v>1043.5800000000002</v>
      </c>
      <c r="E440" s="118">
        <f>'Водоотведение '!P439</f>
        <v>88.33</v>
      </c>
    </row>
    <row r="441" spans="1:5" ht="15">
      <c r="A441" s="117">
        <v>437</v>
      </c>
      <c r="B441" s="98" t="s">
        <v>422</v>
      </c>
      <c r="C441" s="8">
        <v>21786</v>
      </c>
      <c r="D441" s="81">
        <f>Вода!P440</f>
        <v>2002.18</v>
      </c>
      <c r="E441" s="118">
        <f>'Водоотведение '!P440</f>
        <v>0</v>
      </c>
    </row>
    <row r="442" spans="1:5" ht="15">
      <c r="A442" s="117">
        <v>438</v>
      </c>
      <c r="B442" s="98" t="s">
        <v>423</v>
      </c>
      <c r="C442" s="8">
        <v>21780</v>
      </c>
      <c r="D442" s="81">
        <f>Вода!P441</f>
        <v>0</v>
      </c>
      <c r="E442" s="118">
        <f>'Водоотведение '!P441</f>
        <v>0</v>
      </c>
    </row>
    <row r="443" spans="1:5" ht="15">
      <c r="A443" s="117">
        <v>439</v>
      </c>
      <c r="B443" s="98" t="s">
        <v>8</v>
      </c>
      <c r="C443" s="8"/>
      <c r="D443" s="81">
        <f>Вода!P442</f>
        <v>0</v>
      </c>
      <c r="E443" s="118">
        <f>'Водоотведение '!P442</f>
        <v>0</v>
      </c>
    </row>
    <row r="444" spans="1:5" ht="15">
      <c r="A444" s="117">
        <v>440</v>
      </c>
      <c r="B444" s="98" t="s">
        <v>424</v>
      </c>
      <c r="C444" s="8">
        <v>12754</v>
      </c>
      <c r="D444" s="81">
        <f>Вода!P443</f>
        <v>347543.12000000005</v>
      </c>
      <c r="E444" s="118">
        <f>'Водоотведение '!P443</f>
        <v>596775.32</v>
      </c>
    </row>
    <row r="445" spans="1:5" ht="15">
      <c r="A445" s="117">
        <v>441</v>
      </c>
      <c r="B445" s="98" t="s">
        <v>425</v>
      </c>
      <c r="C445" s="8">
        <v>12756</v>
      </c>
      <c r="D445" s="81">
        <f>Вода!P444</f>
        <v>11619.630000000001</v>
      </c>
      <c r="E445" s="118">
        <f>'Водоотведение '!P444</f>
        <v>21762.490000000005</v>
      </c>
    </row>
    <row r="446" spans="1:5" ht="15">
      <c r="A446" s="117">
        <v>442</v>
      </c>
      <c r="B446" s="98" t="s">
        <v>426</v>
      </c>
      <c r="C446" s="8">
        <v>21497</v>
      </c>
      <c r="D446" s="81">
        <f>Вода!P445</f>
        <v>5963.040000000001</v>
      </c>
      <c r="E446" s="118">
        <f>'Водоотведение '!P445</f>
        <v>441.63</v>
      </c>
    </row>
    <row r="447" spans="1:5" ht="15">
      <c r="A447" s="117">
        <v>443</v>
      </c>
      <c r="B447" s="98" t="s">
        <v>427</v>
      </c>
      <c r="C447" s="8">
        <v>21278</v>
      </c>
      <c r="D447" s="81">
        <f>Вода!P446</f>
        <v>663.6999999999996</v>
      </c>
      <c r="E447" s="118">
        <f>'Водоотведение '!P446</f>
        <v>0</v>
      </c>
    </row>
    <row r="448" spans="1:5" ht="15">
      <c r="A448" s="117">
        <v>444</v>
      </c>
      <c r="B448" s="98" t="s">
        <v>428</v>
      </c>
      <c r="C448" s="8">
        <v>21272</v>
      </c>
      <c r="D448" s="81">
        <f>Вода!P447</f>
        <v>7890.660000000002</v>
      </c>
      <c r="E448" s="118">
        <f>'Водоотведение '!P447</f>
        <v>0</v>
      </c>
    </row>
    <row r="449" spans="1:5" ht="15">
      <c r="A449" s="117">
        <v>445</v>
      </c>
      <c r="B449" s="98" t="s">
        <v>897</v>
      </c>
      <c r="C449" s="8"/>
      <c r="D449" s="81">
        <f>Вода!P448</f>
        <v>0</v>
      </c>
      <c r="E449" s="118">
        <f>'Водоотведение '!P448</f>
        <v>0</v>
      </c>
    </row>
    <row r="450" spans="1:5" ht="15">
      <c r="A450" s="117">
        <v>446</v>
      </c>
      <c r="B450" s="98" t="s">
        <v>429</v>
      </c>
      <c r="C450" s="8">
        <v>12682</v>
      </c>
      <c r="D450" s="81">
        <f>Вода!P449</f>
        <v>0</v>
      </c>
      <c r="E450" s="118">
        <f>'Водоотведение '!P449</f>
        <v>0</v>
      </c>
    </row>
    <row r="451" spans="1:5" ht="15">
      <c r="A451" s="117">
        <v>447</v>
      </c>
      <c r="B451" s="98" t="s">
        <v>430</v>
      </c>
      <c r="C451" s="8">
        <v>12684</v>
      </c>
      <c r="D451" s="81">
        <f>Вода!P450</f>
        <v>0</v>
      </c>
      <c r="E451" s="118">
        <f>'Водоотведение '!P450</f>
        <v>0</v>
      </c>
    </row>
    <row r="452" spans="1:5" ht="15">
      <c r="A452" s="117">
        <v>448</v>
      </c>
      <c r="B452" s="98" t="s">
        <v>0</v>
      </c>
      <c r="C452" s="8"/>
      <c r="D452" s="81">
        <f>Вода!P451</f>
        <v>0</v>
      </c>
      <c r="E452" s="118">
        <f>'Водоотведение '!P451</f>
        <v>0</v>
      </c>
    </row>
    <row r="453" spans="1:5" ht="15">
      <c r="A453" s="117">
        <v>449</v>
      </c>
      <c r="B453" s="98" t="s">
        <v>431</v>
      </c>
      <c r="C453" s="8">
        <v>12687</v>
      </c>
      <c r="D453" s="81">
        <f>Вода!P452</f>
        <v>0</v>
      </c>
      <c r="E453" s="118">
        <f>'Водоотведение '!P452</f>
        <v>0</v>
      </c>
    </row>
    <row r="454" spans="1:5" ht="15">
      <c r="A454" s="117">
        <v>450</v>
      </c>
      <c r="B454" s="98" t="s">
        <v>432</v>
      </c>
      <c r="C454" s="8">
        <v>12690</v>
      </c>
      <c r="D454" s="81">
        <f>Вода!P453</f>
        <v>0</v>
      </c>
      <c r="E454" s="118">
        <f>'Водоотведение '!P453</f>
        <v>0</v>
      </c>
    </row>
    <row r="455" spans="1:5" ht="15">
      <c r="A455" s="117">
        <v>451</v>
      </c>
      <c r="B455" s="98" t="s">
        <v>491</v>
      </c>
      <c r="C455" s="8"/>
      <c r="D455" s="81">
        <f>Вода!P454</f>
        <v>0</v>
      </c>
      <c r="E455" s="118">
        <f>'Водоотведение '!P454</f>
        <v>0</v>
      </c>
    </row>
    <row r="456" spans="1:5" ht="15">
      <c r="A456" s="117">
        <v>452</v>
      </c>
      <c r="B456" s="98" t="s">
        <v>1</v>
      </c>
      <c r="C456" s="8"/>
      <c r="D456" s="81">
        <f>Вода!P455</f>
        <v>0</v>
      </c>
      <c r="E456" s="118">
        <f>'Водоотведение '!P455</f>
        <v>0</v>
      </c>
    </row>
    <row r="457" spans="1:5" ht="15">
      <c r="A457" s="117">
        <v>453</v>
      </c>
      <c r="B457" s="98" t="s">
        <v>433</v>
      </c>
      <c r="C457" s="8">
        <v>12697</v>
      </c>
      <c r="D457" s="81">
        <f>Вода!P456</f>
        <v>0</v>
      </c>
      <c r="E457" s="118">
        <f>'Водоотведение '!P456</f>
        <v>0</v>
      </c>
    </row>
    <row r="458" spans="1:5" ht="15">
      <c r="A458" s="117">
        <v>454</v>
      </c>
      <c r="B458" s="98" t="s">
        <v>782</v>
      </c>
      <c r="C458" s="8"/>
      <c r="D458" s="81">
        <f>Вода!P457</f>
        <v>0</v>
      </c>
      <c r="E458" s="118">
        <f>'Водоотведение '!P457</f>
        <v>0</v>
      </c>
    </row>
    <row r="459" spans="1:5" ht="15">
      <c r="A459" s="117">
        <v>455</v>
      </c>
      <c r="B459" s="98" t="s">
        <v>434</v>
      </c>
      <c r="C459" s="8">
        <v>12700</v>
      </c>
      <c r="D459" s="81">
        <f>Вода!P458</f>
        <v>7453.86</v>
      </c>
      <c r="E459" s="118">
        <f>'Водоотведение '!P458</f>
        <v>0</v>
      </c>
    </row>
    <row r="460" spans="1:5" ht="15">
      <c r="A460" s="117">
        <v>456</v>
      </c>
      <c r="B460" s="98" t="s">
        <v>436</v>
      </c>
      <c r="C460" s="8">
        <v>12703</v>
      </c>
      <c r="D460" s="81">
        <f>Вода!P459</f>
        <v>433.86</v>
      </c>
      <c r="E460" s="118">
        <f>'Водоотведение '!P459</f>
        <v>0</v>
      </c>
    </row>
    <row r="461" spans="1:5" ht="15">
      <c r="A461" s="117">
        <v>457</v>
      </c>
      <c r="B461" s="98" t="s">
        <v>438</v>
      </c>
      <c r="C461" s="8">
        <v>12704</v>
      </c>
      <c r="D461" s="81">
        <f>Вода!P460</f>
        <v>42512.12000000001</v>
      </c>
      <c r="E461" s="118">
        <f>'Водоотведение '!P460</f>
        <v>3156.18</v>
      </c>
    </row>
    <row r="462" spans="1:5" ht="15">
      <c r="A462" s="117">
        <v>458</v>
      </c>
      <c r="B462" s="98" t="s">
        <v>439</v>
      </c>
      <c r="C462" s="8">
        <v>12676</v>
      </c>
      <c r="D462" s="81">
        <f>Вода!P461</f>
        <v>0</v>
      </c>
      <c r="E462" s="118">
        <f>'Водоотведение '!P461</f>
        <v>0</v>
      </c>
    </row>
    <row r="463" spans="1:5" ht="15">
      <c r="A463" s="117">
        <v>459</v>
      </c>
      <c r="B463" s="98" t="s">
        <v>440</v>
      </c>
      <c r="C463" s="8">
        <v>12677</v>
      </c>
      <c r="D463" s="81">
        <f>Вода!P462</f>
        <v>0</v>
      </c>
      <c r="E463" s="118">
        <f>'Водоотведение '!P462</f>
        <v>0</v>
      </c>
    </row>
    <row r="464" spans="1:5" ht="15">
      <c r="A464" s="117">
        <v>460</v>
      </c>
      <c r="B464" s="98" t="s">
        <v>442</v>
      </c>
      <c r="C464" s="8">
        <v>21861</v>
      </c>
      <c r="D464" s="81">
        <f>Вода!P463</f>
        <v>0</v>
      </c>
      <c r="E464" s="118">
        <f>'Водоотведение '!P463</f>
        <v>0</v>
      </c>
    </row>
    <row r="465" spans="1:5" ht="15">
      <c r="A465" s="117">
        <v>461</v>
      </c>
      <c r="B465" s="98" t="s">
        <v>443</v>
      </c>
      <c r="C465" s="8">
        <v>21862</v>
      </c>
      <c r="D465" s="81">
        <f>Вода!P464</f>
        <v>0</v>
      </c>
      <c r="E465" s="118">
        <f>'Водоотведение '!P464</f>
        <v>0</v>
      </c>
    </row>
    <row r="466" spans="1:5" ht="15">
      <c r="A466" s="117">
        <v>462</v>
      </c>
      <c r="B466" s="98" t="s">
        <v>444</v>
      </c>
      <c r="C466" s="8">
        <v>21863</v>
      </c>
      <c r="D466" s="81">
        <f>Вода!P465</f>
        <v>0</v>
      </c>
      <c r="E466" s="118">
        <f>'Водоотведение '!P465</f>
        <v>0</v>
      </c>
    </row>
    <row r="467" spans="1:5" ht="15">
      <c r="A467" s="117">
        <v>463</v>
      </c>
      <c r="B467" s="98" t="s">
        <v>445</v>
      </c>
      <c r="C467" s="8">
        <v>21865</v>
      </c>
      <c r="D467" s="81">
        <f>Вода!P466</f>
        <v>0</v>
      </c>
      <c r="E467" s="118">
        <f>'Водоотведение '!P466</f>
        <v>0</v>
      </c>
    </row>
    <row r="468" spans="1:5" ht="15">
      <c r="A468" s="117">
        <v>464</v>
      </c>
      <c r="B468" s="98" t="s">
        <v>446</v>
      </c>
      <c r="C468" s="8">
        <v>22176</v>
      </c>
      <c r="D468" s="81">
        <f>Вода!P467</f>
        <v>10255.6</v>
      </c>
      <c r="E468" s="118">
        <f>'Водоотведение '!P467</f>
        <v>9170.2</v>
      </c>
    </row>
    <row r="469" spans="1:5" ht="15">
      <c r="A469" s="117">
        <v>465</v>
      </c>
      <c r="B469" s="98" t="s">
        <v>447</v>
      </c>
      <c r="C469" s="8">
        <v>22184</v>
      </c>
      <c r="D469" s="81">
        <f>Вода!P468</f>
        <v>17085.23</v>
      </c>
      <c r="E469" s="118">
        <f>'Водоотведение '!P468</f>
        <v>15264.340000000002</v>
      </c>
    </row>
    <row r="470" spans="1:5" ht="15">
      <c r="A470" s="117">
        <v>466</v>
      </c>
      <c r="B470" s="98" t="s">
        <v>448</v>
      </c>
      <c r="C470" s="8">
        <v>22177</v>
      </c>
      <c r="D470" s="81">
        <f>Вода!P469</f>
        <v>7202.94</v>
      </c>
      <c r="E470" s="118">
        <f>'Водоотведение '!P469</f>
        <v>6452.41</v>
      </c>
    </row>
    <row r="471" spans="1:5" ht="15">
      <c r="A471" s="117">
        <v>467</v>
      </c>
      <c r="B471" s="98" t="s">
        <v>450</v>
      </c>
      <c r="C471" s="8">
        <v>22186</v>
      </c>
      <c r="D471" s="81">
        <f>Вода!P470</f>
        <v>6380.880000000001</v>
      </c>
      <c r="E471" s="118">
        <f>'Водоотведение '!P470</f>
        <v>5724.819999999999</v>
      </c>
    </row>
    <row r="472" spans="1:5" ht="15">
      <c r="A472" s="117">
        <v>468</v>
      </c>
      <c r="B472" s="98" t="s">
        <v>451</v>
      </c>
      <c r="C472" s="8">
        <v>22187</v>
      </c>
      <c r="D472" s="81">
        <f>Вода!P471</f>
        <v>13706.800000000001</v>
      </c>
      <c r="E472" s="118">
        <f>'Водоотведение '!P471</f>
        <v>12253.86</v>
      </c>
    </row>
    <row r="473" spans="1:5" ht="15">
      <c r="A473" s="117">
        <v>469</v>
      </c>
      <c r="B473" s="98" t="s">
        <v>452</v>
      </c>
      <c r="C473" s="8">
        <v>22179</v>
      </c>
      <c r="D473" s="81">
        <f>Вода!P472</f>
        <v>5897.130000000001</v>
      </c>
      <c r="E473" s="118">
        <f>'Водоотведение '!P472</f>
        <v>5224.120000000001</v>
      </c>
    </row>
    <row r="474" spans="1:5" ht="15">
      <c r="A474" s="117">
        <v>470</v>
      </c>
      <c r="B474" s="98" t="s">
        <v>453</v>
      </c>
      <c r="C474" s="8">
        <v>22180</v>
      </c>
      <c r="D474" s="81">
        <f>Вода!P473</f>
        <v>22674.750000000004</v>
      </c>
      <c r="E474" s="118">
        <f>'Водоотведение '!P473</f>
        <v>20281.600000000002</v>
      </c>
    </row>
    <row r="475" spans="1:5" ht="15">
      <c r="A475" s="117">
        <v>471</v>
      </c>
      <c r="B475" s="98" t="s">
        <v>454</v>
      </c>
      <c r="C475" s="8">
        <v>22181</v>
      </c>
      <c r="D475" s="81">
        <f>Вода!P474</f>
        <v>313.10999999999876</v>
      </c>
      <c r="E475" s="118">
        <f>'Водоотведение '!P474</f>
        <v>-406.10999999999785</v>
      </c>
    </row>
    <row r="476" spans="1:5" ht="15">
      <c r="A476" s="117">
        <v>472</v>
      </c>
      <c r="B476" s="98" t="s">
        <v>455</v>
      </c>
      <c r="C476" s="8">
        <v>22182</v>
      </c>
      <c r="D476" s="81">
        <f>Вода!P475</f>
        <v>16887.12</v>
      </c>
      <c r="E476" s="118">
        <f>'Водоотведение '!P475</f>
        <v>15096.060000000003</v>
      </c>
    </row>
    <row r="477" spans="1:5" ht="15">
      <c r="A477" s="117">
        <v>473</v>
      </c>
      <c r="B477" s="98" t="s">
        <v>456</v>
      </c>
      <c r="C477" s="8">
        <v>22183</v>
      </c>
      <c r="D477" s="81">
        <f>Вода!P476</f>
        <v>9842.790000000003</v>
      </c>
      <c r="E477" s="118">
        <f>'Водоотведение '!P476</f>
        <v>8646.460000000001</v>
      </c>
    </row>
    <row r="478" spans="1:5" ht="15">
      <c r="A478" s="117">
        <v>474</v>
      </c>
      <c r="B478" s="98" t="s">
        <v>457</v>
      </c>
      <c r="C478" s="8">
        <v>22174</v>
      </c>
      <c r="D478" s="81">
        <f>Вода!P477</f>
        <v>65938.6</v>
      </c>
      <c r="E478" s="118">
        <f>'Водоотведение '!P477</f>
        <v>66056.52</v>
      </c>
    </row>
    <row r="479" spans="1:5" ht="15">
      <c r="A479" s="117">
        <v>475</v>
      </c>
      <c r="B479" s="98" t="s">
        <v>458</v>
      </c>
      <c r="C479" s="8">
        <v>22175</v>
      </c>
      <c r="D479" s="81">
        <f>Вода!P478</f>
        <v>8254.52</v>
      </c>
      <c r="E479" s="118">
        <f>'Водоотведение '!P478</f>
        <v>7361.089999999999</v>
      </c>
    </row>
    <row r="480" spans="1:5" ht="15">
      <c r="A480" s="117">
        <v>476</v>
      </c>
      <c r="B480" s="98" t="s">
        <v>459</v>
      </c>
      <c r="C480" s="8">
        <v>12163</v>
      </c>
      <c r="D480" s="81">
        <f>Вода!P479</f>
        <v>1710.69</v>
      </c>
      <c r="E480" s="118">
        <f>'Водоотведение '!P479</f>
        <v>0</v>
      </c>
    </row>
    <row r="481" spans="1:5" ht="15">
      <c r="A481" s="117">
        <v>477</v>
      </c>
      <c r="B481" s="98" t="s">
        <v>785</v>
      </c>
      <c r="C481" s="8"/>
      <c r="D481" s="81">
        <f>Вода!P480</f>
        <v>0</v>
      </c>
      <c r="E481" s="118">
        <f>'Водоотведение '!P480</f>
        <v>0</v>
      </c>
    </row>
    <row r="482" spans="1:5" ht="15">
      <c r="A482" s="117">
        <v>478</v>
      </c>
      <c r="B482" s="98" t="s">
        <v>460</v>
      </c>
      <c r="C482" s="8">
        <v>12157</v>
      </c>
      <c r="D482" s="81">
        <f>Вода!P481</f>
        <v>0</v>
      </c>
      <c r="E482" s="118">
        <f>'Водоотведение '!P481</f>
        <v>0</v>
      </c>
    </row>
    <row r="483" spans="1:5" ht="15">
      <c r="A483" s="117">
        <v>479</v>
      </c>
      <c r="B483" s="98" t="s">
        <v>461</v>
      </c>
      <c r="C483" s="8">
        <v>21799</v>
      </c>
      <c r="D483" s="81">
        <f>Вода!P482</f>
        <v>2608.9199999999996</v>
      </c>
      <c r="E483" s="118">
        <f>'Водоотведение '!P482</f>
        <v>0</v>
      </c>
    </row>
    <row r="484" spans="1:5" ht="15">
      <c r="A484" s="117">
        <v>480</v>
      </c>
      <c r="B484" s="98" t="s">
        <v>462</v>
      </c>
      <c r="C484" s="8">
        <v>21807</v>
      </c>
      <c r="D484" s="81">
        <f>Вода!P483</f>
        <v>0</v>
      </c>
      <c r="E484" s="118">
        <f>'Водоотведение '!P483</f>
        <v>0</v>
      </c>
    </row>
    <row r="485" spans="1:5" ht="15">
      <c r="A485" s="117">
        <v>481</v>
      </c>
      <c r="B485" s="98" t="s">
        <v>463</v>
      </c>
      <c r="C485" s="8">
        <v>21809</v>
      </c>
      <c r="D485" s="81">
        <f>Вода!P484</f>
        <v>-1700.5700000000002</v>
      </c>
      <c r="E485" s="118">
        <f>'Водоотведение '!P484</f>
        <v>0</v>
      </c>
    </row>
    <row r="486" spans="1:5" ht="15">
      <c r="A486" s="117">
        <v>482</v>
      </c>
      <c r="B486" s="98" t="s">
        <v>464</v>
      </c>
      <c r="C486" s="8">
        <v>22161</v>
      </c>
      <c r="D486" s="81">
        <f>Вода!P485</f>
        <v>125.56999999999996</v>
      </c>
      <c r="E486" s="118">
        <f>'Водоотведение '!P485</f>
        <v>0</v>
      </c>
    </row>
    <row r="487" spans="1:5" ht="15">
      <c r="A487" s="117">
        <v>483</v>
      </c>
      <c r="B487" s="98" t="s">
        <v>465</v>
      </c>
      <c r="C487" s="8">
        <v>22164</v>
      </c>
      <c r="D487" s="81">
        <f>Вода!P486</f>
        <v>2200.06</v>
      </c>
      <c r="E487" s="118">
        <f>'Водоотведение '!P486</f>
        <v>0</v>
      </c>
    </row>
    <row r="488" spans="1:5" ht="15">
      <c r="A488" s="117">
        <v>484</v>
      </c>
      <c r="B488" s="98" t="s">
        <v>466</v>
      </c>
      <c r="C488" s="8">
        <v>10001</v>
      </c>
      <c r="D488" s="81">
        <f>Вода!P487</f>
        <v>0</v>
      </c>
      <c r="E488" s="118">
        <f>'Водоотведение '!P487</f>
        <v>0</v>
      </c>
    </row>
    <row r="489" spans="1:5" ht="15">
      <c r="A489" s="117">
        <v>485</v>
      </c>
      <c r="B489" s="98" t="s">
        <v>467</v>
      </c>
      <c r="C489" s="8">
        <v>10002</v>
      </c>
      <c r="D489" s="81">
        <f>Вода!P488</f>
        <v>0</v>
      </c>
      <c r="E489" s="118">
        <f>'Водоотведение '!P488</f>
        <v>0</v>
      </c>
    </row>
    <row r="490" spans="1:5" ht="15">
      <c r="A490" s="117">
        <v>486</v>
      </c>
      <c r="B490" s="98" t="s">
        <v>468</v>
      </c>
      <c r="C490" s="8">
        <v>10003</v>
      </c>
      <c r="D490" s="81">
        <f>Вода!P489</f>
        <v>0</v>
      </c>
      <c r="E490" s="118">
        <f>'Водоотведение '!P489</f>
        <v>0</v>
      </c>
    </row>
    <row r="491" spans="1:5" ht="15">
      <c r="A491" s="117">
        <v>487</v>
      </c>
      <c r="B491" s="98" t="s">
        <v>469</v>
      </c>
      <c r="C491" s="8">
        <v>10004</v>
      </c>
      <c r="D491" s="81">
        <f>Вода!P490</f>
        <v>0</v>
      </c>
      <c r="E491" s="118">
        <f>'Водоотведение '!P490</f>
        <v>0</v>
      </c>
    </row>
    <row r="492" spans="1:5" ht="15">
      <c r="A492" s="120">
        <v>488</v>
      </c>
      <c r="B492" s="97" t="s">
        <v>913</v>
      </c>
      <c r="C492" s="8">
        <v>10021</v>
      </c>
      <c r="D492" s="81">
        <f>Вода!P491</f>
        <v>0</v>
      </c>
      <c r="E492" s="118">
        <f>'Водоотведение '!P491</f>
        <v>0</v>
      </c>
    </row>
    <row r="493" spans="1:5" ht="15">
      <c r="A493" s="120">
        <v>489</v>
      </c>
      <c r="B493" s="98" t="s">
        <v>912</v>
      </c>
      <c r="C493" s="8">
        <v>10022</v>
      </c>
      <c r="D493" s="81">
        <f>Вода!P492</f>
        <v>0</v>
      </c>
      <c r="E493" s="118">
        <f>'Водоотведение '!P492</f>
        <v>0</v>
      </c>
    </row>
    <row r="494" spans="1:5" ht="15">
      <c r="A494" s="120">
        <v>490</v>
      </c>
      <c r="B494" s="97" t="s">
        <v>914</v>
      </c>
      <c r="C494" s="8"/>
      <c r="D494" s="81">
        <f>Вода!P493</f>
        <v>50640.31</v>
      </c>
      <c r="E494" s="118">
        <f>'Водоотведение '!P493</f>
        <v>79959.86</v>
      </c>
    </row>
    <row r="495" spans="1:5" ht="15">
      <c r="A495" s="7">
        <v>491</v>
      </c>
      <c r="B495" s="128" t="s">
        <v>840</v>
      </c>
      <c r="C495" s="131"/>
      <c r="D495" s="81">
        <f>Вода!P494</f>
        <v>0</v>
      </c>
      <c r="E495" s="118">
        <f>'Водоотведение '!P494</f>
        <v>0</v>
      </c>
    </row>
    <row r="496" spans="1:5" ht="15">
      <c r="A496" s="7">
        <v>492</v>
      </c>
      <c r="B496" s="128" t="s">
        <v>915</v>
      </c>
      <c r="C496" s="131"/>
      <c r="D496" s="81">
        <f>Вода!P495</f>
        <v>0</v>
      </c>
      <c r="E496" s="118">
        <f>'Водоотведение '!P495</f>
        <v>0</v>
      </c>
    </row>
    <row r="497" spans="1:5" ht="15">
      <c r="A497" s="7">
        <v>493</v>
      </c>
      <c r="B497" s="128" t="s">
        <v>860</v>
      </c>
      <c r="C497" s="131"/>
      <c r="D497" s="81">
        <f>Вода!P496</f>
        <v>378.54</v>
      </c>
      <c r="E497" s="118">
        <f>'Водоотведение '!P496</f>
        <v>0</v>
      </c>
    </row>
    <row r="498" spans="1:5" ht="15">
      <c r="A498" s="7">
        <v>494</v>
      </c>
      <c r="B498" s="128" t="s">
        <v>916</v>
      </c>
      <c r="C498" s="131"/>
      <c r="D498" s="81">
        <f>Вода!P497</f>
        <v>946.38</v>
      </c>
      <c r="E498" s="118">
        <f>'Водоотведение '!P497</f>
        <v>0</v>
      </c>
    </row>
    <row r="499" spans="1:5" ht="15">
      <c r="A499" s="7">
        <v>495</v>
      </c>
      <c r="B499" s="128" t="s">
        <v>917</v>
      </c>
      <c r="C499" s="131"/>
      <c r="D499" s="81">
        <f>Вода!P498</f>
        <v>0</v>
      </c>
      <c r="E499" s="118">
        <f>'Водоотведение '!P498</f>
        <v>0</v>
      </c>
    </row>
    <row r="500" spans="1:5" ht="15">
      <c r="A500" s="7">
        <v>496</v>
      </c>
      <c r="B500" s="128" t="s">
        <v>27</v>
      </c>
      <c r="C500" s="131"/>
      <c r="D500" s="81">
        <f>Вода!P499</f>
        <v>757.1</v>
      </c>
      <c r="E500" s="118">
        <f>'Водоотведение '!P499</f>
        <v>0</v>
      </c>
    </row>
    <row r="501" spans="1:5" ht="15">
      <c r="A501" s="7">
        <v>497</v>
      </c>
      <c r="B501" s="128" t="s">
        <v>30</v>
      </c>
      <c r="C501" s="131"/>
      <c r="D501" s="81">
        <f>Вода!P500</f>
        <v>640.06</v>
      </c>
      <c r="E501" s="118">
        <f>'Водоотведение '!P500</f>
        <v>0</v>
      </c>
    </row>
    <row r="502" spans="1:5" ht="15">
      <c r="A502" s="7">
        <v>498</v>
      </c>
      <c r="B502" s="128" t="s">
        <v>32</v>
      </c>
      <c r="C502" s="131"/>
      <c r="D502" s="81">
        <f>Вода!P501</f>
        <v>649.2</v>
      </c>
      <c r="E502" s="118">
        <f>'Водоотведение '!P501</f>
        <v>0</v>
      </c>
    </row>
    <row r="503" spans="1:5" ht="15">
      <c r="A503" s="7">
        <v>499</v>
      </c>
      <c r="B503" s="128" t="s">
        <v>918</v>
      </c>
      <c r="C503" s="131"/>
      <c r="D503" s="81">
        <f>Вода!P502</f>
        <v>2721.02</v>
      </c>
      <c r="E503" s="118">
        <f>'Водоотведение '!P502</f>
        <v>2455.7</v>
      </c>
    </row>
    <row r="504" spans="1:5" ht="15">
      <c r="A504" s="7">
        <v>500</v>
      </c>
      <c r="B504" s="128" t="s">
        <v>37</v>
      </c>
      <c r="C504" s="131"/>
      <c r="D504" s="81">
        <f>Вода!P503</f>
        <v>389.52</v>
      </c>
      <c r="E504" s="118">
        <f>'Водоотведение '!P503</f>
        <v>0</v>
      </c>
    </row>
    <row r="505" spans="1:5" ht="15">
      <c r="A505" s="7">
        <v>501</v>
      </c>
      <c r="B505" s="128" t="s">
        <v>919</v>
      </c>
      <c r="C505" s="131"/>
      <c r="D505" s="81">
        <f>Вода!P504</f>
        <v>0</v>
      </c>
      <c r="E505" s="118">
        <f>'Водоотведение '!P504</f>
        <v>0</v>
      </c>
    </row>
    <row r="506" spans="1:5" ht="15">
      <c r="A506" s="7">
        <v>502</v>
      </c>
      <c r="B506" s="128" t="s">
        <v>39</v>
      </c>
      <c r="C506" s="131"/>
      <c r="D506" s="81">
        <f>Вода!P505</f>
        <v>189.28</v>
      </c>
      <c r="E506" s="118">
        <f>'Водоотведение '!P505</f>
        <v>0</v>
      </c>
    </row>
    <row r="507" spans="1:5" ht="15">
      <c r="A507" s="7">
        <v>503</v>
      </c>
      <c r="B507" s="128" t="s">
        <v>40</v>
      </c>
      <c r="C507" s="131"/>
      <c r="D507" s="81">
        <f>Вода!P506</f>
        <v>525.75</v>
      </c>
      <c r="E507" s="118">
        <f>'Водоотведение '!P506</f>
        <v>1072.74</v>
      </c>
    </row>
    <row r="508" spans="1:5" ht="15">
      <c r="A508" s="7">
        <v>504</v>
      </c>
      <c r="B508" s="128" t="s">
        <v>41</v>
      </c>
      <c r="C508" s="131"/>
      <c r="D508" s="81">
        <f>Вода!P507</f>
        <v>189.28</v>
      </c>
      <c r="E508" s="118">
        <f>'Водоотведение '!P507</f>
        <v>0</v>
      </c>
    </row>
    <row r="509" spans="1:5" ht="15">
      <c r="A509" s="7">
        <v>505</v>
      </c>
      <c r="B509" s="128" t="s">
        <v>44</v>
      </c>
      <c r="C509" s="131"/>
      <c r="D509" s="81">
        <f>Вода!P508</f>
        <v>441.64</v>
      </c>
      <c r="E509" s="118">
        <f>'Водоотведение '!P508</f>
        <v>0</v>
      </c>
    </row>
    <row r="510" spans="1:5" ht="15">
      <c r="A510" s="7">
        <v>506</v>
      </c>
      <c r="B510" s="128" t="s">
        <v>55</v>
      </c>
      <c r="C510" s="131"/>
      <c r="D510" s="81">
        <f>Вода!P509</f>
        <v>0</v>
      </c>
      <c r="E510" s="118">
        <f>'Водоотведение '!P509</f>
        <v>0</v>
      </c>
    </row>
    <row r="511" spans="1:5" ht="15">
      <c r="A511" s="7">
        <v>507</v>
      </c>
      <c r="B511" s="128" t="s">
        <v>920</v>
      </c>
      <c r="C511" s="131"/>
      <c r="D511" s="81">
        <f>Вода!P510</f>
        <v>0</v>
      </c>
      <c r="E511" s="118">
        <f>'Водоотведение '!P510</f>
        <v>0</v>
      </c>
    </row>
    <row r="512" spans="1:5" ht="15">
      <c r="A512" s="7">
        <v>508</v>
      </c>
      <c r="B512" s="128" t="s">
        <v>921</v>
      </c>
      <c r="C512" s="131"/>
      <c r="D512" s="81">
        <f>Вода!P511</f>
        <v>0</v>
      </c>
      <c r="E512" s="118">
        <f>'Водоотведение '!P511</f>
        <v>0</v>
      </c>
    </row>
    <row r="513" spans="1:5" ht="15">
      <c r="A513" s="7">
        <v>509</v>
      </c>
      <c r="B513" s="128" t="s">
        <v>922</v>
      </c>
      <c r="C513" s="131"/>
      <c r="D513" s="81">
        <f>Вода!P512</f>
        <v>0</v>
      </c>
      <c r="E513" s="118">
        <f>'Водоотведение '!P512</f>
        <v>0</v>
      </c>
    </row>
    <row r="514" spans="1:5" ht="15">
      <c r="A514" s="7">
        <v>510</v>
      </c>
      <c r="B514" s="128" t="s">
        <v>72</v>
      </c>
      <c r="C514" s="131"/>
      <c r="D514" s="81">
        <f>Вода!P513</f>
        <v>157.73000000000002</v>
      </c>
      <c r="E514" s="118">
        <f>'Водоотведение '!P513</f>
        <v>0</v>
      </c>
    </row>
    <row r="515" spans="1:5" ht="15">
      <c r="A515" s="7">
        <v>511</v>
      </c>
      <c r="B515" s="128" t="s">
        <v>74</v>
      </c>
      <c r="C515" s="131"/>
      <c r="D515" s="81">
        <f>Вода!P514</f>
        <v>324.6</v>
      </c>
      <c r="E515" s="118">
        <f>'Водоотведение '!P514</f>
        <v>0</v>
      </c>
    </row>
    <row r="516" spans="1:5" ht="15">
      <c r="A516" s="7">
        <v>512</v>
      </c>
      <c r="B516" s="128" t="s">
        <v>923</v>
      </c>
      <c r="C516" s="131"/>
      <c r="D516" s="81">
        <f>Вода!P515</f>
        <v>259.68</v>
      </c>
      <c r="E516" s="118">
        <f>'Водоотведение '!P515</f>
        <v>0</v>
      </c>
    </row>
    <row r="517" spans="1:5" ht="15">
      <c r="A517" s="7">
        <v>513</v>
      </c>
      <c r="B517" s="128" t="s">
        <v>924</v>
      </c>
      <c r="C517" s="131"/>
      <c r="D517" s="81">
        <f>Вода!P516</f>
        <v>194.76</v>
      </c>
      <c r="E517" s="118">
        <f>'Водоотведение '!P516</f>
        <v>0</v>
      </c>
    </row>
    <row r="518" spans="1:5" ht="15">
      <c r="A518" s="7">
        <v>514</v>
      </c>
      <c r="B518" s="128" t="s">
        <v>76</v>
      </c>
      <c r="C518" s="131"/>
      <c r="D518" s="81">
        <f>Вода!P517</f>
        <v>0</v>
      </c>
      <c r="E518" s="118">
        <f>'Водоотведение '!P517</f>
        <v>0</v>
      </c>
    </row>
    <row r="519" spans="1:5" ht="15">
      <c r="A519" s="7">
        <v>515</v>
      </c>
      <c r="B519" s="128" t="s">
        <v>925</v>
      </c>
      <c r="C519" s="131"/>
      <c r="D519" s="81">
        <f>Вода!P518</f>
        <v>0</v>
      </c>
      <c r="E519" s="118">
        <f>'Водоотведение '!P518</f>
        <v>0</v>
      </c>
    </row>
    <row r="520" spans="1:5" ht="15">
      <c r="A520" s="7">
        <v>516</v>
      </c>
      <c r="B520" s="128" t="s">
        <v>926</v>
      </c>
      <c r="C520" s="131"/>
      <c r="D520" s="81">
        <f>Вода!P519</f>
        <v>315.46</v>
      </c>
      <c r="E520" s="118">
        <f>'Водоотведение '!P519</f>
        <v>0</v>
      </c>
    </row>
    <row r="521" spans="1:5" ht="15">
      <c r="A521" s="7">
        <v>517</v>
      </c>
      <c r="B521" s="128" t="s">
        <v>101</v>
      </c>
      <c r="C521" s="131"/>
      <c r="D521" s="81">
        <f>Вода!P520</f>
        <v>63.1</v>
      </c>
      <c r="E521" s="118">
        <f>'Водоотведение '!P520</f>
        <v>0</v>
      </c>
    </row>
    <row r="522" spans="1:5" ht="15">
      <c r="A522" s="7">
        <v>518</v>
      </c>
      <c r="B522" s="128" t="s">
        <v>927</v>
      </c>
      <c r="C522" s="131"/>
      <c r="D522" s="81">
        <f>Вода!P521</f>
        <v>0</v>
      </c>
      <c r="E522" s="118">
        <f>'Водоотведение '!P521</f>
        <v>0</v>
      </c>
    </row>
    <row r="523" spans="1:5" ht="15">
      <c r="A523" s="7">
        <v>519</v>
      </c>
      <c r="B523" s="128" t="s">
        <v>131</v>
      </c>
      <c r="C523" s="131"/>
      <c r="D523" s="81">
        <f>Вода!P522</f>
        <v>0</v>
      </c>
      <c r="E523" s="118">
        <f>'Водоотведение '!P522</f>
        <v>0</v>
      </c>
    </row>
    <row r="524" spans="1:5" ht="15">
      <c r="A524" s="7">
        <v>520</v>
      </c>
      <c r="B524" s="128" t="s">
        <v>150</v>
      </c>
      <c r="C524" s="131"/>
      <c r="D524" s="81">
        <f>Вода!P523</f>
        <v>630.9</v>
      </c>
      <c r="E524" s="118">
        <f>'Водоотведение '!P523</f>
        <v>0</v>
      </c>
    </row>
    <row r="525" spans="1:5" ht="15">
      <c r="A525" s="7">
        <v>521</v>
      </c>
      <c r="B525" s="128" t="s">
        <v>151</v>
      </c>
      <c r="C525" s="131"/>
      <c r="D525" s="81">
        <f>Вода!P524</f>
        <v>567.84</v>
      </c>
      <c r="E525" s="118">
        <f>'Водоотведение '!P524</f>
        <v>0</v>
      </c>
    </row>
    <row r="526" spans="1:5" ht="15">
      <c r="A526" s="7">
        <v>522</v>
      </c>
      <c r="B526" s="128" t="s">
        <v>153</v>
      </c>
      <c r="C526" s="131"/>
      <c r="D526" s="81">
        <f>Вода!P525</f>
        <v>0</v>
      </c>
      <c r="E526" s="118">
        <f>'Водоотведение '!P525</f>
        <v>0</v>
      </c>
    </row>
    <row r="527" spans="1:5" ht="15">
      <c r="A527" s="7">
        <v>523</v>
      </c>
      <c r="B527" s="128" t="s">
        <v>154</v>
      </c>
      <c r="C527" s="131"/>
      <c r="D527" s="81">
        <f>Вода!P526</f>
        <v>706.6</v>
      </c>
      <c r="E527" s="118">
        <f>'Водоотведение '!P526</f>
        <v>706.6</v>
      </c>
    </row>
    <row r="528" spans="1:5" ht="15">
      <c r="A528" s="7">
        <v>524</v>
      </c>
      <c r="B528" s="128" t="s">
        <v>928</v>
      </c>
      <c r="C528" s="131"/>
      <c r="D528" s="81">
        <f>Вода!P527</f>
        <v>252.37</v>
      </c>
      <c r="E528" s="118">
        <f>'Водоотведение '!P527</f>
        <v>0</v>
      </c>
    </row>
    <row r="529" spans="1:5" ht="15">
      <c r="A529" s="7">
        <v>525</v>
      </c>
      <c r="B529" s="128" t="s">
        <v>157</v>
      </c>
      <c r="C529" s="131"/>
      <c r="D529" s="81">
        <f>Вода!P528</f>
        <v>31.55</v>
      </c>
      <c r="E529" s="118">
        <f>'Водоотведение '!P528</f>
        <v>0</v>
      </c>
    </row>
    <row r="530" spans="1:5" ht="15">
      <c r="A530" s="7">
        <v>526</v>
      </c>
      <c r="B530" s="128" t="s">
        <v>159</v>
      </c>
      <c r="C530" s="131"/>
      <c r="D530" s="81">
        <f>Вода!P529</f>
        <v>441.64</v>
      </c>
      <c r="E530" s="118">
        <f>'Водоотведение '!P529</f>
        <v>0</v>
      </c>
    </row>
    <row r="531" spans="1:5" ht="15">
      <c r="A531" s="7">
        <v>527</v>
      </c>
      <c r="B531" s="128" t="s">
        <v>929</v>
      </c>
      <c r="C531" s="131"/>
      <c r="D531" s="81">
        <f>Вода!P530</f>
        <v>-63.1</v>
      </c>
      <c r="E531" s="118">
        <f>'Водоотведение '!P530</f>
        <v>0</v>
      </c>
    </row>
    <row r="532" spans="1:5" ht="15">
      <c r="A532" s="7">
        <v>528</v>
      </c>
      <c r="B532" s="128" t="s">
        <v>160</v>
      </c>
      <c r="C532" s="131"/>
      <c r="D532" s="81">
        <f>Вода!P531</f>
        <v>63.1</v>
      </c>
      <c r="E532" s="118">
        <f>'Водоотведение '!P531</f>
        <v>0</v>
      </c>
    </row>
    <row r="533" spans="1:5" ht="15">
      <c r="A533" s="7">
        <v>529</v>
      </c>
      <c r="B533" s="128" t="s">
        <v>166</v>
      </c>
      <c r="C533" s="131"/>
      <c r="D533" s="81">
        <f>Вода!P532</f>
        <v>252.36</v>
      </c>
      <c r="E533" s="118">
        <f>'Водоотведение '!P532</f>
        <v>0</v>
      </c>
    </row>
    <row r="534" spans="1:5" ht="15">
      <c r="A534" s="7">
        <v>530</v>
      </c>
      <c r="B534" s="129" t="s">
        <v>167</v>
      </c>
      <c r="C534" s="131"/>
      <c r="D534" s="81">
        <f>Вода!P533</f>
        <v>189.27</v>
      </c>
      <c r="E534" s="118">
        <f>'Водоотведение '!P533</f>
        <v>0</v>
      </c>
    </row>
    <row r="535" spans="1:5" ht="15">
      <c r="A535" s="7">
        <v>531</v>
      </c>
      <c r="B535" s="129" t="s">
        <v>168</v>
      </c>
      <c r="C535" s="131"/>
      <c r="D535" s="81">
        <f>Вода!P534</f>
        <v>189.27</v>
      </c>
      <c r="E535" s="118">
        <f>'Водоотведение '!P534</f>
        <v>0</v>
      </c>
    </row>
    <row r="536" spans="1:5" ht="15">
      <c r="A536" s="7">
        <v>532</v>
      </c>
      <c r="B536" s="128" t="s">
        <v>930</v>
      </c>
      <c r="C536" s="131"/>
      <c r="D536" s="81">
        <f>Вода!P535</f>
        <v>0</v>
      </c>
      <c r="E536" s="118">
        <f>'Водоотведение '!P535</f>
        <v>0</v>
      </c>
    </row>
    <row r="537" spans="1:5" ht="15">
      <c r="A537" s="7">
        <v>533</v>
      </c>
      <c r="B537" s="128" t="s">
        <v>206</v>
      </c>
      <c r="C537" s="131"/>
      <c r="D537" s="81">
        <f>Вода!P536</f>
        <v>0</v>
      </c>
      <c r="E537" s="118">
        <f>'Водоотведение '!P536</f>
        <v>0</v>
      </c>
    </row>
    <row r="538" spans="1:5" ht="15">
      <c r="A538" s="7">
        <v>534</v>
      </c>
      <c r="B538" s="128" t="s">
        <v>931</v>
      </c>
      <c r="C538" s="131"/>
      <c r="D538" s="81">
        <f>Вода!P537</f>
        <v>0</v>
      </c>
      <c r="E538" s="118">
        <f>'Водоотведение '!P537</f>
        <v>0</v>
      </c>
    </row>
    <row r="539" spans="1:5" ht="15">
      <c r="A539" s="7">
        <v>535</v>
      </c>
      <c r="B539" s="128" t="s">
        <v>226</v>
      </c>
      <c r="C539" s="131"/>
      <c r="D539" s="81">
        <f>Вода!P538</f>
        <v>630.9</v>
      </c>
      <c r="E539" s="118">
        <f>'Водоотведение '!P538</f>
        <v>0</v>
      </c>
    </row>
    <row r="540" spans="1:5" ht="15">
      <c r="A540" s="7">
        <v>536</v>
      </c>
      <c r="B540" s="128" t="s">
        <v>228</v>
      </c>
      <c r="C540" s="131"/>
      <c r="D540" s="81">
        <f>Вода!P539</f>
        <v>252.36</v>
      </c>
      <c r="E540" s="118">
        <f>'Водоотведение '!P539</f>
        <v>0</v>
      </c>
    </row>
    <row r="541" spans="1:5" ht="15">
      <c r="A541" s="7">
        <v>537</v>
      </c>
      <c r="B541" s="128" t="s">
        <v>932</v>
      </c>
      <c r="C541" s="131"/>
      <c r="D541" s="81">
        <f>Вода!P540</f>
        <v>0</v>
      </c>
      <c r="E541" s="118">
        <f>'Водоотведение '!P540</f>
        <v>0</v>
      </c>
    </row>
    <row r="542" spans="1:5" ht="15">
      <c r="A542" s="7">
        <v>538</v>
      </c>
      <c r="B542" s="128" t="s">
        <v>933</v>
      </c>
      <c r="C542" s="131"/>
      <c r="D542" s="81">
        <f>Вода!P541</f>
        <v>0</v>
      </c>
      <c r="E542" s="118">
        <f>'Водоотведение '!P541</f>
        <v>0</v>
      </c>
    </row>
    <row r="543" spans="1:5" ht="15">
      <c r="A543" s="7">
        <v>539</v>
      </c>
      <c r="B543" s="128" t="s">
        <v>251</v>
      </c>
      <c r="C543" s="131"/>
      <c r="D543" s="81">
        <f>Вода!P542</f>
        <v>0</v>
      </c>
      <c r="E543" s="118">
        <f>'Водоотведение '!P542</f>
        <v>0</v>
      </c>
    </row>
    <row r="544" spans="1:5" ht="15">
      <c r="A544" s="7">
        <v>540</v>
      </c>
      <c r="B544" s="128" t="s">
        <v>271</v>
      </c>
      <c r="C544" s="131"/>
      <c r="D544" s="81">
        <f>Вода!P543</f>
        <v>651.9300000000001</v>
      </c>
      <c r="E544" s="118">
        <f>'Водоотведение '!P543</f>
        <v>0</v>
      </c>
    </row>
    <row r="545" spans="1:5" ht="15">
      <c r="A545" s="7">
        <v>541</v>
      </c>
      <c r="B545" s="128" t="s">
        <v>934</v>
      </c>
      <c r="C545" s="131"/>
      <c r="D545" s="81">
        <f>Вода!P544</f>
        <v>0</v>
      </c>
      <c r="E545" s="118">
        <f>'Водоотведение '!P544</f>
        <v>0</v>
      </c>
    </row>
    <row r="546" spans="1:5" ht="15">
      <c r="A546" s="7">
        <v>542</v>
      </c>
      <c r="B546" s="128" t="s">
        <v>289</v>
      </c>
      <c r="C546" s="131"/>
      <c r="D546" s="81">
        <f>Вода!P545</f>
        <v>189.28</v>
      </c>
      <c r="E546" s="118">
        <f>'Водоотведение '!P545</f>
        <v>0</v>
      </c>
    </row>
    <row r="547" spans="1:5" ht="15">
      <c r="A547" s="7">
        <v>543</v>
      </c>
      <c r="B547" s="128" t="s">
        <v>290</v>
      </c>
      <c r="C547" s="131"/>
      <c r="D547" s="81">
        <f>Вода!P546</f>
        <v>820.18</v>
      </c>
      <c r="E547" s="118">
        <f>'Водоотведение '!P546</f>
        <v>0</v>
      </c>
    </row>
    <row r="548" spans="1:5" ht="15">
      <c r="A548" s="7">
        <v>544</v>
      </c>
      <c r="B548" s="128" t="s">
        <v>935</v>
      </c>
      <c r="C548" s="131"/>
      <c r="D548" s="81">
        <f>Вода!P547</f>
        <v>126.18</v>
      </c>
      <c r="E548" s="118">
        <f>'Водоотведение '!P547</f>
        <v>0</v>
      </c>
    </row>
    <row r="549" spans="1:5" ht="15">
      <c r="A549" s="7">
        <v>545</v>
      </c>
      <c r="B549" s="128" t="s">
        <v>310</v>
      </c>
      <c r="C549" s="131"/>
      <c r="D549" s="81">
        <f>Вода!P548</f>
        <v>883.28</v>
      </c>
      <c r="E549" s="118">
        <f>'Водоотведение '!P548</f>
        <v>0</v>
      </c>
    </row>
    <row r="550" spans="1:5" ht="15">
      <c r="A550" s="7">
        <v>546</v>
      </c>
      <c r="B550" s="128" t="s">
        <v>936</v>
      </c>
      <c r="C550" s="131"/>
      <c r="D550" s="81">
        <f>Вода!P549</f>
        <v>0</v>
      </c>
      <c r="E550" s="118">
        <f>'Водоотведение '!P549</f>
        <v>0</v>
      </c>
    </row>
    <row r="551" spans="1:5" ht="15">
      <c r="A551" s="7">
        <v>547</v>
      </c>
      <c r="B551" s="128" t="s">
        <v>325</v>
      </c>
      <c r="C551" s="131"/>
      <c r="D551" s="81">
        <f>Вода!P550</f>
        <v>126.18</v>
      </c>
      <c r="E551" s="118">
        <f>'Водоотведение '!P550</f>
        <v>0</v>
      </c>
    </row>
    <row r="552" spans="1:5" ht="15">
      <c r="A552" s="7">
        <v>548</v>
      </c>
      <c r="B552" s="128" t="s">
        <v>336</v>
      </c>
      <c r="C552" s="131"/>
      <c r="D552" s="81">
        <f>Вода!P551</f>
        <v>378.54</v>
      </c>
      <c r="E552" s="118">
        <f>'Водоотведение '!P551</f>
        <v>0</v>
      </c>
    </row>
    <row r="553" spans="1:5" ht="15">
      <c r="A553" s="7">
        <v>549</v>
      </c>
      <c r="B553" s="128" t="s">
        <v>937</v>
      </c>
      <c r="C553" s="131"/>
      <c r="D553" s="81">
        <f>Вода!P552</f>
        <v>0</v>
      </c>
      <c r="E553" s="118">
        <f>'Водоотведение '!P552</f>
        <v>0</v>
      </c>
    </row>
    <row r="554" spans="1:5" ht="15">
      <c r="A554" s="7">
        <v>550</v>
      </c>
      <c r="B554" s="128" t="s">
        <v>381</v>
      </c>
      <c r="C554" s="131"/>
      <c r="D554" s="81">
        <f>Вода!P553</f>
        <v>441.64</v>
      </c>
      <c r="E554" s="118">
        <f>'Водоотведение '!P553</f>
        <v>0</v>
      </c>
    </row>
    <row r="555" spans="1:5" ht="15">
      <c r="A555" s="7">
        <v>551</v>
      </c>
      <c r="B555" s="128" t="s">
        <v>938</v>
      </c>
      <c r="C555" s="131"/>
      <c r="D555" s="81">
        <f>Вода!P554</f>
        <v>0</v>
      </c>
      <c r="E555" s="118">
        <f>'Водоотведение '!P554</f>
        <v>0</v>
      </c>
    </row>
    <row r="556" spans="1:5" ht="15">
      <c r="A556" s="7">
        <v>552</v>
      </c>
      <c r="B556" s="128" t="s">
        <v>385</v>
      </c>
      <c r="C556" s="131"/>
      <c r="D556" s="81">
        <f>Вода!P555</f>
        <v>252.36</v>
      </c>
      <c r="E556" s="118">
        <f>'Водоотведение '!P555</f>
        <v>0</v>
      </c>
    </row>
    <row r="557" spans="1:5" ht="15">
      <c r="A557" s="7">
        <v>553</v>
      </c>
      <c r="B557" s="128" t="s">
        <v>387</v>
      </c>
      <c r="C557" s="131"/>
      <c r="D557" s="81">
        <f>Вода!P556</f>
        <v>63.1</v>
      </c>
      <c r="E557" s="118">
        <f>'Водоотведение '!P556</f>
        <v>0</v>
      </c>
    </row>
    <row r="558" spans="1:5" ht="15">
      <c r="A558" s="7">
        <v>554</v>
      </c>
      <c r="B558" s="128" t="s">
        <v>939</v>
      </c>
      <c r="C558" s="131"/>
      <c r="D558" s="81">
        <f>Вода!P557</f>
        <v>630.9</v>
      </c>
      <c r="E558" s="118">
        <f>'Водоотведение '!P557</f>
        <v>0</v>
      </c>
    </row>
    <row r="559" spans="1:5" ht="15">
      <c r="A559" s="7">
        <v>555</v>
      </c>
      <c r="B559" s="128" t="s">
        <v>395</v>
      </c>
      <c r="C559" s="131"/>
      <c r="D559" s="81">
        <f>Вода!P558</f>
        <v>315.46</v>
      </c>
      <c r="E559" s="118">
        <f>'Водоотведение '!P558</f>
        <v>0</v>
      </c>
    </row>
    <row r="560" spans="1:5" ht="15">
      <c r="A560" s="7">
        <v>556</v>
      </c>
      <c r="B560" s="128" t="s">
        <v>801</v>
      </c>
      <c r="C560" s="131"/>
      <c r="D560" s="81">
        <f>Вода!P559</f>
        <v>252.36</v>
      </c>
      <c r="E560" s="118">
        <f>'Водоотведение '!P559</f>
        <v>0</v>
      </c>
    </row>
    <row r="561" spans="1:5" ht="15">
      <c r="A561" s="7">
        <v>557</v>
      </c>
      <c r="B561" s="128" t="s">
        <v>405</v>
      </c>
      <c r="C561" s="131"/>
      <c r="D561" s="81">
        <f>Вода!P560</f>
        <v>706.6</v>
      </c>
      <c r="E561" s="118">
        <f>'Водоотведение '!P560</f>
        <v>706.6</v>
      </c>
    </row>
    <row r="562" spans="1:5" ht="15">
      <c r="A562" s="7">
        <v>558</v>
      </c>
      <c r="B562" s="128" t="s">
        <v>940</v>
      </c>
      <c r="C562" s="131"/>
      <c r="D562" s="81">
        <f>Вода!P561</f>
        <v>252.36</v>
      </c>
      <c r="E562" s="118">
        <f>'Водоотведение '!P561</f>
        <v>0</v>
      </c>
    </row>
    <row r="563" spans="1:5" ht="15">
      <c r="A563" s="7">
        <v>559</v>
      </c>
      <c r="B563" s="128" t="s">
        <v>435</v>
      </c>
      <c r="C563" s="131"/>
      <c r="D563" s="81">
        <f>Вода!P562</f>
        <v>946.38</v>
      </c>
      <c r="E563" s="118">
        <f>'Водоотведение '!P562</f>
        <v>0</v>
      </c>
    </row>
    <row r="564" spans="1:5" ht="15">
      <c r="A564" s="7">
        <v>560</v>
      </c>
      <c r="B564" s="128" t="s">
        <v>941</v>
      </c>
      <c r="C564" s="131"/>
      <c r="D564" s="81">
        <f>Вода!P563</f>
        <v>0</v>
      </c>
      <c r="E564" s="118">
        <f>'Водоотведение '!P563</f>
        <v>0</v>
      </c>
    </row>
    <row r="565" spans="1:5" ht="15">
      <c r="A565" s="7">
        <v>561</v>
      </c>
      <c r="B565" s="128" t="s">
        <v>942</v>
      </c>
      <c r="C565" s="131"/>
      <c r="D565" s="81">
        <f>Вода!P564</f>
        <v>189.28</v>
      </c>
      <c r="E565" s="118">
        <f>'Водоотведение '!P564</f>
        <v>0</v>
      </c>
    </row>
    <row r="566" spans="1:5" ht="15">
      <c r="A566" s="7">
        <v>562</v>
      </c>
      <c r="B566" s="128" t="s">
        <v>441</v>
      </c>
      <c r="C566" s="131"/>
      <c r="D566" s="81">
        <f>Вода!P565</f>
        <v>378.54</v>
      </c>
      <c r="E566" s="118">
        <f>'Водоотведение '!P565</f>
        <v>0</v>
      </c>
    </row>
    <row r="567" spans="1:5" ht="15">
      <c r="A567" s="7">
        <v>563</v>
      </c>
      <c r="B567" s="128" t="s">
        <v>449</v>
      </c>
      <c r="C567" s="131"/>
      <c r="D567" s="81">
        <f>Вода!P566</f>
        <v>1042.1799999999998</v>
      </c>
      <c r="E567" s="118">
        <f>'Водоотведение '!P566</f>
        <v>940.5699999999999</v>
      </c>
    </row>
    <row r="568" spans="1:11" ht="16.5" thickBot="1">
      <c r="A568" s="16"/>
      <c r="B568" s="121" t="s">
        <v>490</v>
      </c>
      <c r="C568" s="122"/>
      <c r="D568" s="87">
        <f>SUM(D5:D567)</f>
        <v>25786938.88000001</v>
      </c>
      <c r="E568" s="123">
        <f>SUM(E5:E567)</f>
        <v>43404943.12999999</v>
      </c>
      <c r="F568" s="12"/>
      <c r="G568" s="13"/>
      <c r="H568" s="14"/>
      <c r="I568" s="14"/>
      <c r="J568" s="14"/>
      <c r="K568" s="15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8"/>
  <sheetViews>
    <sheetView zoomScalePageLayoutView="0" workbookViewId="0" topLeftCell="A1">
      <pane xSplit="2" ySplit="3" topLeftCell="L55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566" sqref="O566"/>
    </sheetView>
  </sheetViews>
  <sheetFormatPr defaultColWidth="9.00390625" defaultRowHeight="12.75"/>
  <cols>
    <col min="1" max="1" width="5.375" style="2" customWidth="1"/>
    <col min="2" max="2" width="47.25390625" style="91" customWidth="1"/>
    <col min="3" max="3" width="14.125" style="2" customWidth="1"/>
    <col min="4" max="4" width="16.625" style="73" customWidth="1"/>
    <col min="5" max="5" width="14.625" style="73" customWidth="1"/>
    <col min="6" max="6" width="15.625" style="73" customWidth="1"/>
    <col min="7" max="7" width="15.00390625" style="73" customWidth="1"/>
    <col min="8" max="8" width="14.625" style="93" customWidth="1"/>
    <col min="9" max="10" width="14.875" style="73" customWidth="1"/>
    <col min="11" max="11" width="14.375" style="73" customWidth="1"/>
    <col min="12" max="12" width="16.00390625" style="73" customWidth="1"/>
    <col min="13" max="13" width="17.125" style="73" customWidth="1"/>
    <col min="14" max="14" width="16.125" style="73" customWidth="1"/>
    <col min="15" max="15" width="15.625" style="70" customWidth="1"/>
    <col min="16" max="16" width="17.00390625" style="82" customWidth="1"/>
    <col min="17" max="25" width="0" style="0" hidden="1" customWidth="1"/>
    <col min="26" max="26" width="55.375" style="0" hidden="1" customWidth="1"/>
    <col min="27" max="27" width="12.75390625" style="81" hidden="1" customWidth="1"/>
    <col min="28" max="29" width="12.625" style="81" hidden="1" customWidth="1"/>
  </cols>
  <sheetData>
    <row r="1" spans="2:15" ht="15.75">
      <c r="B1" s="139" t="s">
        <v>908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ht="15.75"/>
    <row r="3" spans="1:16" ht="15.75">
      <c r="A3" s="4" t="s">
        <v>835</v>
      </c>
      <c r="B3" s="88" t="s">
        <v>834</v>
      </c>
      <c r="C3" s="5" t="s">
        <v>836</v>
      </c>
      <c r="D3" s="1" t="s">
        <v>476</v>
      </c>
      <c r="E3" s="1" t="s">
        <v>477</v>
      </c>
      <c r="F3" s="1" t="s">
        <v>478</v>
      </c>
      <c r="G3" s="1" t="s">
        <v>479</v>
      </c>
      <c r="H3" s="6" t="s">
        <v>480</v>
      </c>
      <c r="I3" s="1" t="s">
        <v>481</v>
      </c>
      <c r="J3" s="1" t="s">
        <v>482</v>
      </c>
      <c r="K3" s="1" t="s">
        <v>483</v>
      </c>
      <c r="L3" s="1" t="s">
        <v>484</v>
      </c>
      <c r="M3" s="1" t="s">
        <v>485</v>
      </c>
      <c r="N3" s="1" t="s">
        <v>486</v>
      </c>
      <c r="O3" s="71" t="s">
        <v>487</v>
      </c>
      <c r="P3" s="6" t="s">
        <v>488</v>
      </c>
    </row>
    <row r="4" spans="1:16" ht="15.75">
      <c r="A4" s="7">
        <v>1</v>
      </c>
      <c r="B4" s="97" t="s">
        <v>837</v>
      </c>
      <c r="C4" s="8">
        <v>21602</v>
      </c>
      <c r="D4" s="81">
        <v>61.14</v>
      </c>
      <c r="E4" s="81">
        <v>61.14</v>
      </c>
      <c r="F4" s="81">
        <v>61.14</v>
      </c>
      <c r="G4" s="81">
        <v>-324.09</v>
      </c>
      <c r="H4" s="21">
        <v>0</v>
      </c>
      <c r="I4" s="21">
        <v>0</v>
      </c>
      <c r="J4" s="81">
        <v>63.1</v>
      </c>
      <c r="K4" s="23">
        <v>63.1</v>
      </c>
      <c r="L4" s="127">
        <v>63.1</v>
      </c>
      <c r="M4" s="81">
        <v>63.1</v>
      </c>
      <c r="N4" s="81">
        <v>63.1</v>
      </c>
      <c r="O4" s="72">
        <v>63.1</v>
      </c>
      <c r="P4" s="1">
        <f>D4+E4+F4+G4+H4+I4+J4+K4+L4+M4+N4+O4</f>
        <v>237.93000000000004</v>
      </c>
    </row>
    <row r="5" spans="1:29" ht="15.75">
      <c r="A5" s="7">
        <v>2</v>
      </c>
      <c r="B5" s="97" t="s">
        <v>838</v>
      </c>
      <c r="C5" s="8">
        <v>21600</v>
      </c>
      <c r="D5" s="81">
        <v>152.85</v>
      </c>
      <c r="E5" s="81">
        <v>152.85</v>
      </c>
      <c r="F5" s="81">
        <v>152.85</v>
      </c>
      <c r="G5" s="81">
        <v>61.14</v>
      </c>
      <c r="H5" s="21">
        <v>61.14</v>
      </c>
      <c r="I5" s="21">
        <v>61.14</v>
      </c>
      <c r="J5" s="81">
        <v>0</v>
      </c>
      <c r="K5" s="21">
        <v>0</v>
      </c>
      <c r="L5" s="127">
        <v>0</v>
      </c>
      <c r="M5" s="81">
        <v>0</v>
      </c>
      <c r="N5" s="81">
        <v>0</v>
      </c>
      <c r="O5" s="72">
        <v>0</v>
      </c>
      <c r="P5" s="1">
        <f>D5+E5+F5+G5+H5+I5+J5+K5+L5+M5+N5+O5</f>
        <v>641.9699999999999</v>
      </c>
      <c r="Q5" s="18">
        <v>1224.41</v>
      </c>
      <c r="R5" s="19">
        <v>88</v>
      </c>
      <c r="S5" s="20">
        <v>1</v>
      </c>
      <c r="T5" s="21">
        <v>220</v>
      </c>
      <c r="U5" s="22">
        <f>R5*T5*30.5/1000</f>
        <v>590.48</v>
      </c>
      <c r="V5" s="23">
        <v>579.7</v>
      </c>
      <c r="W5" s="24">
        <v>0</v>
      </c>
      <c r="X5" s="23">
        <v>579.7</v>
      </c>
      <c r="Y5" s="25">
        <v>181.265</v>
      </c>
      <c r="Z5" s="17" t="s">
        <v>495</v>
      </c>
      <c r="AA5" s="81">
        <v>9145.69502</v>
      </c>
      <c r="AB5" s="81">
        <v>9145.69502</v>
      </c>
      <c r="AC5" s="81">
        <v>2859.7453989999995</v>
      </c>
    </row>
    <row r="6" spans="1:29" ht="15.75">
      <c r="A6" s="7">
        <v>3</v>
      </c>
      <c r="B6" s="97" t="s">
        <v>839</v>
      </c>
      <c r="C6" s="8">
        <v>21610</v>
      </c>
      <c r="D6" s="81">
        <v>336.27</v>
      </c>
      <c r="E6" s="81">
        <v>336.27</v>
      </c>
      <c r="F6" s="81">
        <v>336.27</v>
      </c>
      <c r="G6" s="81">
        <v>336.27</v>
      </c>
      <c r="H6" s="21">
        <v>336.27</v>
      </c>
      <c r="I6" s="21">
        <v>336.27</v>
      </c>
      <c r="J6" s="81">
        <v>347</v>
      </c>
      <c r="K6" s="23">
        <v>567.82</v>
      </c>
      <c r="L6" s="127">
        <v>347</v>
      </c>
      <c r="M6" s="81">
        <v>347</v>
      </c>
      <c r="N6" s="81">
        <v>347</v>
      </c>
      <c r="O6" s="72">
        <v>347</v>
      </c>
      <c r="P6" s="1">
        <f aca="true" t="shared" si="0" ref="P6:P48">D6+E6+F6+G6+H6+I6+J6+K6+L6+M6+N6+O6</f>
        <v>4320.4400000000005</v>
      </c>
      <c r="Q6" s="18">
        <v>1220.65</v>
      </c>
      <c r="R6" s="19">
        <v>69</v>
      </c>
      <c r="S6" s="20">
        <v>1</v>
      </c>
      <c r="T6" s="21">
        <v>220</v>
      </c>
      <c r="U6" s="22">
        <f>R6*T6*30.5/1000</f>
        <v>462.99</v>
      </c>
      <c r="V6" s="23">
        <v>504.68</v>
      </c>
      <c r="W6" s="24">
        <v>0</v>
      </c>
      <c r="X6" s="23">
        <v>504.68</v>
      </c>
      <c r="Y6" s="25">
        <v>190.816</v>
      </c>
      <c r="Z6" s="17" t="s">
        <v>496</v>
      </c>
      <c r="AA6" s="81">
        <v>7962.134487999999</v>
      </c>
      <c r="AB6" s="81">
        <v>7962.134487999999</v>
      </c>
      <c r="AC6" s="81">
        <v>3010.4277055999996</v>
      </c>
    </row>
    <row r="7" spans="1:29" ht="15.75">
      <c r="A7" s="7">
        <v>4</v>
      </c>
      <c r="B7" s="97" t="s">
        <v>841</v>
      </c>
      <c r="C7" s="8">
        <v>21606</v>
      </c>
      <c r="D7" s="81">
        <v>550.26</v>
      </c>
      <c r="E7" s="81">
        <v>550.26</v>
      </c>
      <c r="F7" s="81">
        <v>550.26</v>
      </c>
      <c r="G7" s="81">
        <v>550.26</v>
      </c>
      <c r="H7" s="21">
        <v>550.26</v>
      </c>
      <c r="I7" s="21">
        <v>550.26</v>
      </c>
      <c r="J7" s="81">
        <v>567.82</v>
      </c>
      <c r="K7" s="23">
        <v>31.55</v>
      </c>
      <c r="L7" s="127">
        <v>567.82</v>
      </c>
      <c r="M7" s="81">
        <v>567.82</v>
      </c>
      <c r="N7" s="81">
        <v>567.82</v>
      </c>
      <c r="O7" s="72">
        <v>567.82</v>
      </c>
      <c r="P7" s="1">
        <f t="shared" si="0"/>
        <v>6172.21</v>
      </c>
      <c r="Q7" s="26">
        <f>SUM(Q5:Q6)</f>
        <v>2445.0600000000004</v>
      </c>
      <c r="R7" s="27">
        <f>SUM(R5:R6)</f>
        <v>157</v>
      </c>
      <c r="S7" s="20"/>
      <c r="T7" s="19"/>
      <c r="U7" s="28">
        <f>SUM(U5:U6)</f>
        <v>1053.47</v>
      </c>
      <c r="V7" s="29">
        <f>SUM(V5:V6)</f>
        <v>1084.38</v>
      </c>
      <c r="W7" s="24">
        <f>SUM(W5:W6)</f>
        <v>0</v>
      </c>
      <c r="X7" s="29">
        <f>SUBTOTAL(9,X5:X6)</f>
        <v>1084.38</v>
      </c>
      <c r="Y7" s="30">
        <v>892.541</v>
      </c>
      <c r="Z7" s="74" t="s">
        <v>497</v>
      </c>
      <c r="AA7" s="81">
        <v>39165.103967999996</v>
      </c>
      <c r="AB7" s="81">
        <v>39165.103967999996</v>
      </c>
      <c r="AC7" s="81">
        <v>14081.262340599998</v>
      </c>
    </row>
    <row r="8" spans="1:28" ht="15.75">
      <c r="A8" s="7">
        <v>5</v>
      </c>
      <c r="B8" s="97" t="s">
        <v>842</v>
      </c>
      <c r="C8" s="8">
        <v>21607</v>
      </c>
      <c r="D8" s="81">
        <v>91.71</v>
      </c>
      <c r="E8" s="81">
        <v>91.71</v>
      </c>
      <c r="F8" s="81">
        <v>30.57</v>
      </c>
      <c r="G8" s="81">
        <v>30.57</v>
      </c>
      <c r="H8" s="21">
        <v>30.57</v>
      </c>
      <c r="I8" s="21">
        <v>30.57</v>
      </c>
      <c r="J8" s="81">
        <v>31.55</v>
      </c>
      <c r="K8" s="23">
        <v>347</v>
      </c>
      <c r="L8" s="127">
        <v>31.55</v>
      </c>
      <c r="M8" s="81">
        <v>31.55</v>
      </c>
      <c r="N8" s="81">
        <v>31.55</v>
      </c>
      <c r="O8" s="72">
        <v>31.55</v>
      </c>
      <c r="P8" s="1">
        <f t="shared" si="0"/>
        <v>810.4499999999998</v>
      </c>
      <c r="Q8" s="26"/>
      <c r="R8" s="19">
        <v>364</v>
      </c>
      <c r="S8" s="20"/>
      <c r="T8" s="19"/>
      <c r="U8" s="22"/>
      <c r="V8" s="29"/>
      <c r="W8" s="24"/>
      <c r="X8" s="29"/>
      <c r="Y8" s="30"/>
      <c r="Z8" s="74"/>
      <c r="AB8" s="81">
        <v>92411.47</v>
      </c>
    </row>
    <row r="9" spans="1:29" ht="15.75">
      <c r="A9" s="7">
        <v>6</v>
      </c>
      <c r="B9" s="97" t="s">
        <v>844</v>
      </c>
      <c r="C9" s="8">
        <v>21619</v>
      </c>
      <c r="D9" s="81">
        <v>224.18</v>
      </c>
      <c r="E9" s="81">
        <v>346.46</v>
      </c>
      <c r="F9" s="81">
        <v>326.08</v>
      </c>
      <c r="G9" s="81">
        <v>387.22</v>
      </c>
      <c r="H9" s="21">
        <v>61.14</v>
      </c>
      <c r="I9" s="21">
        <v>60.94</v>
      </c>
      <c r="J9" s="81">
        <v>41.86</v>
      </c>
      <c r="K9" s="23">
        <v>84.13</v>
      </c>
      <c r="L9" s="94">
        <v>62.88</v>
      </c>
      <c r="M9" s="81">
        <v>231.11</v>
      </c>
      <c r="N9" s="81">
        <v>336.48</v>
      </c>
      <c r="O9" s="72">
        <v>147</v>
      </c>
      <c r="P9" s="1">
        <f t="shared" si="0"/>
        <v>2309.4800000000005</v>
      </c>
      <c r="Q9" s="18">
        <v>493.8</v>
      </c>
      <c r="R9" s="19">
        <v>24</v>
      </c>
      <c r="S9" s="20">
        <v>1</v>
      </c>
      <c r="T9" s="19">
        <v>150</v>
      </c>
      <c r="U9" s="22">
        <f aca="true" t="shared" si="1" ref="U9:U39">R9*T9*30.5/1000</f>
        <v>109.8</v>
      </c>
      <c r="V9" s="32">
        <v>114.063</v>
      </c>
      <c r="W9" s="24">
        <f aca="true" t="shared" si="2" ref="W9:W16">0/12</f>
        <v>0</v>
      </c>
      <c r="X9" s="32">
        <v>114.063</v>
      </c>
      <c r="Y9" s="33">
        <v>0</v>
      </c>
      <c r="Z9" s="75" t="s">
        <v>498</v>
      </c>
      <c r="AA9" s="81">
        <v>2067.3690623999996</v>
      </c>
      <c r="AB9" s="81">
        <v>2067.3690623999996</v>
      </c>
      <c r="AC9" s="81">
        <v>0</v>
      </c>
    </row>
    <row r="10" spans="1:29" ht="15.75">
      <c r="A10" s="7">
        <v>7</v>
      </c>
      <c r="B10" s="97" t="s">
        <v>475</v>
      </c>
      <c r="C10" s="8">
        <v>10010</v>
      </c>
      <c r="D10" s="81"/>
      <c r="E10" s="81"/>
      <c r="F10" s="81"/>
      <c r="G10" s="81"/>
      <c r="H10" s="21"/>
      <c r="I10" s="21"/>
      <c r="J10" s="81"/>
      <c r="K10" s="81"/>
      <c r="L10" s="94"/>
      <c r="M10" s="81"/>
      <c r="N10" s="81">
        <v>0</v>
      </c>
      <c r="O10" s="72">
        <v>0</v>
      </c>
      <c r="P10" s="1">
        <f t="shared" si="0"/>
        <v>0</v>
      </c>
      <c r="Q10" s="18">
        <v>448.8</v>
      </c>
      <c r="R10" s="19">
        <v>25</v>
      </c>
      <c r="S10" s="20">
        <v>1</v>
      </c>
      <c r="T10" s="19">
        <v>150</v>
      </c>
      <c r="U10" s="22">
        <f t="shared" si="1"/>
        <v>114.375</v>
      </c>
      <c r="V10" s="32">
        <v>127.75</v>
      </c>
      <c r="W10" s="24">
        <f t="shared" si="2"/>
        <v>0</v>
      </c>
      <c r="X10" s="32">
        <v>127.75</v>
      </c>
      <c r="Y10" s="33">
        <v>0</v>
      </c>
      <c r="Z10" s="75" t="s">
        <v>499</v>
      </c>
      <c r="AA10" s="81">
        <v>2315.4431999999997</v>
      </c>
      <c r="AB10" s="81">
        <v>2315.4431999999997</v>
      </c>
      <c r="AC10" s="81">
        <v>0</v>
      </c>
    </row>
    <row r="11" spans="1:29" ht="15.75">
      <c r="A11" s="7">
        <v>8</v>
      </c>
      <c r="B11" s="97" t="s">
        <v>845</v>
      </c>
      <c r="C11" s="8">
        <v>21622</v>
      </c>
      <c r="D11" s="81">
        <v>-593.94</v>
      </c>
      <c r="E11" s="81">
        <v>30.57</v>
      </c>
      <c r="F11" s="81">
        <v>30.57</v>
      </c>
      <c r="G11" s="81">
        <v>30.57</v>
      </c>
      <c r="H11" s="21">
        <v>-152.85</v>
      </c>
      <c r="I11" s="21">
        <v>0</v>
      </c>
      <c r="J11" s="81">
        <v>0</v>
      </c>
      <c r="K11" s="81">
        <v>0</v>
      </c>
      <c r="L11" s="94">
        <v>0</v>
      </c>
      <c r="M11" s="81">
        <v>0</v>
      </c>
      <c r="N11" s="81">
        <v>0</v>
      </c>
      <c r="O11" s="72">
        <v>0</v>
      </c>
      <c r="P11" s="1">
        <f>D11+E11+F11+G11+H11+I11+J11+K11+L11+M11+N11+O11</f>
        <v>-655.0799999999999</v>
      </c>
      <c r="Q11" s="18">
        <v>112.9</v>
      </c>
      <c r="R11" s="19">
        <v>9</v>
      </c>
      <c r="S11" s="20">
        <v>1</v>
      </c>
      <c r="T11" s="19">
        <v>60</v>
      </c>
      <c r="U11" s="22">
        <f t="shared" si="1"/>
        <v>16.47</v>
      </c>
      <c r="V11" s="32">
        <v>16.425</v>
      </c>
      <c r="W11" s="24">
        <f t="shared" si="2"/>
        <v>0</v>
      </c>
      <c r="X11" s="32">
        <v>0</v>
      </c>
      <c r="Y11" s="33">
        <v>0</v>
      </c>
      <c r="Z11" s="75" t="s">
        <v>500</v>
      </c>
      <c r="AA11" s="81">
        <v>297.69984</v>
      </c>
      <c r="AB11" s="81">
        <v>0</v>
      </c>
      <c r="AC11" s="81">
        <v>0</v>
      </c>
    </row>
    <row r="12" spans="1:29" ht="15.75">
      <c r="A12" s="7">
        <v>9</v>
      </c>
      <c r="B12" s="97" t="s">
        <v>846</v>
      </c>
      <c r="C12" s="8">
        <v>12200</v>
      </c>
      <c r="D12" s="81">
        <v>91.71</v>
      </c>
      <c r="E12" s="81">
        <v>-1670</v>
      </c>
      <c r="F12" s="81">
        <v>61.14</v>
      </c>
      <c r="G12" s="81">
        <v>61.14</v>
      </c>
      <c r="H12" s="21">
        <v>61.14</v>
      </c>
      <c r="I12" s="21">
        <v>61.14</v>
      </c>
      <c r="J12" s="81">
        <v>63.1</v>
      </c>
      <c r="K12" s="81">
        <v>63.1</v>
      </c>
      <c r="L12" s="127">
        <v>63.1</v>
      </c>
      <c r="M12" s="81">
        <v>63.1</v>
      </c>
      <c r="N12" s="81">
        <v>63.1</v>
      </c>
      <c r="O12" s="72">
        <v>63.1</v>
      </c>
      <c r="P12" s="1">
        <f t="shared" si="0"/>
        <v>-955.1299999999999</v>
      </c>
      <c r="Q12" s="18">
        <v>114.5</v>
      </c>
      <c r="R12" s="19">
        <v>16</v>
      </c>
      <c r="S12" s="20">
        <v>1</v>
      </c>
      <c r="T12" s="19">
        <v>60</v>
      </c>
      <c r="U12" s="22">
        <f t="shared" si="1"/>
        <v>29.28</v>
      </c>
      <c r="V12" s="32">
        <v>23.725</v>
      </c>
      <c r="W12" s="24">
        <f t="shared" si="2"/>
        <v>0</v>
      </c>
      <c r="X12" s="32">
        <v>0</v>
      </c>
      <c r="Y12" s="33">
        <v>0</v>
      </c>
      <c r="Z12" s="75" t="s">
        <v>501</v>
      </c>
      <c r="AA12" s="81">
        <v>430.01088</v>
      </c>
      <c r="AB12" s="81">
        <v>0</v>
      </c>
      <c r="AC12" s="81">
        <v>0</v>
      </c>
    </row>
    <row r="13" spans="1:29" ht="15.75">
      <c r="A13" s="7">
        <v>10</v>
      </c>
      <c r="B13" s="97" t="s">
        <v>847</v>
      </c>
      <c r="C13" s="8">
        <v>12203</v>
      </c>
      <c r="D13" s="81">
        <v>244.56</v>
      </c>
      <c r="E13" s="81">
        <v>244.56</v>
      </c>
      <c r="F13" s="81">
        <v>244.56</v>
      </c>
      <c r="G13" s="81">
        <v>0</v>
      </c>
      <c r="H13" s="21">
        <v>0</v>
      </c>
      <c r="I13" s="21">
        <v>0</v>
      </c>
      <c r="J13" s="81">
        <v>0</v>
      </c>
      <c r="K13" s="81">
        <v>0</v>
      </c>
      <c r="L13" s="94">
        <v>0</v>
      </c>
      <c r="M13" s="81">
        <v>0</v>
      </c>
      <c r="N13" s="81">
        <v>0</v>
      </c>
      <c r="O13" s="72">
        <v>0</v>
      </c>
      <c r="P13" s="1">
        <f t="shared" si="0"/>
        <v>733.6800000000001</v>
      </c>
      <c r="Q13" s="18">
        <v>169.8</v>
      </c>
      <c r="R13" s="19">
        <v>9</v>
      </c>
      <c r="S13" s="20">
        <v>1</v>
      </c>
      <c r="T13" s="19">
        <v>150</v>
      </c>
      <c r="U13" s="22">
        <f t="shared" si="1"/>
        <v>41.175</v>
      </c>
      <c r="V13" s="32">
        <v>36.5</v>
      </c>
      <c r="W13" s="24">
        <f t="shared" si="2"/>
        <v>0</v>
      </c>
      <c r="X13" s="32">
        <v>36.5</v>
      </c>
      <c r="Y13" s="33">
        <v>0</v>
      </c>
      <c r="Z13" s="75" t="s">
        <v>502</v>
      </c>
      <c r="AA13" s="81">
        <v>661.5551999999999</v>
      </c>
      <c r="AB13" s="81">
        <v>661.5551999999999</v>
      </c>
      <c r="AC13" s="81">
        <v>0</v>
      </c>
    </row>
    <row r="14" spans="1:29" ht="15.75">
      <c r="A14" s="7">
        <v>11</v>
      </c>
      <c r="B14" s="97" t="s">
        <v>848</v>
      </c>
      <c r="C14" s="8">
        <v>11103</v>
      </c>
      <c r="D14" s="81">
        <v>1325.3</v>
      </c>
      <c r="E14" s="81">
        <v>1508.32</v>
      </c>
      <c r="F14" s="81">
        <v>1317.98</v>
      </c>
      <c r="G14" s="81">
        <v>1304.75</v>
      </c>
      <c r="H14" s="21">
        <v>1691.96</v>
      </c>
      <c r="I14" s="21">
        <v>1726.5</v>
      </c>
      <c r="J14" s="81">
        <v>1734</v>
      </c>
      <c r="K14" s="81">
        <v>1920.86</v>
      </c>
      <c r="L14" s="127">
        <v>1890.6</v>
      </c>
      <c r="M14" s="81">
        <v>1724.03</v>
      </c>
      <c r="N14" s="81">
        <v>1581.46</v>
      </c>
      <c r="O14" s="94">
        <v>1427.49</v>
      </c>
      <c r="P14" s="1">
        <f t="shared" si="0"/>
        <v>19153.250000000004</v>
      </c>
      <c r="Q14" s="18">
        <v>523.2</v>
      </c>
      <c r="R14" s="19">
        <v>26</v>
      </c>
      <c r="S14" s="20">
        <v>1</v>
      </c>
      <c r="T14" s="19">
        <v>150</v>
      </c>
      <c r="U14" s="22">
        <f t="shared" si="1"/>
        <v>118.95</v>
      </c>
      <c r="V14" s="32">
        <v>109.8</v>
      </c>
      <c r="W14" s="24">
        <f t="shared" si="2"/>
        <v>0</v>
      </c>
      <c r="X14" s="32">
        <v>109.8</v>
      </c>
      <c r="Y14" s="33">
        <v>0</v>
      </c>
      <c r="Z14" s="75" t="s">
        <v>503</v>
      </c>
      <c r="AA14" s="81">
        <v>1990.1030399999997</v>
      </c>
      <c r="AB14" s="81">
        <v>1990.1030399999997</v>
      </c>
      <c r="AC14" s="81">
        <v>0</v>
      </c>
    </row>
    <row r="15" spans="1:29" ht="15.75">
      <c r="A15" s="7">
        <v>12</v>
      </c>
      <c r="B15" s="97" t="s">
        <v>849</v>
      </c>
      <c r="C15" s="8">
        <v>11101</v>
      </c>
      <c r="D15" s="81">
        <v>10597.64</v>
      </c>
      <c r="E15" s="81">
        <v>10014.38</v>
      </c>
      <c r="F15" s="81">
        <v>8390.83</v>
      </c>
      <c r="G15" s="81">
        <v>7540.12</v>
      </c>
      <c r="H15" s="21">
        <v>9373.43</v>
      </c>
      <c r="I15" s="21">
        <v>8607.34</v>
      </c>
      <c r="J15" s="81">
        <v>10085.2</v>
      </c>
      <c r="K15" s="81">
        <v>10297.66</v>
      </c>
      <c r="L15" s="127">
        <v>10396.86</v>
      </c>
      <c r="M15" s="81">
        <v>9704.46</v>
      </c>
      <c r="N15" s="81">
        <v>9929.34</v>
      </c>
      <c r="O15" s="94">
        <v>9808.4</v>
      </c>
      <c r="P15" s="1">
        <f t="shared" si="0"/>
        <v>114745.66</v>
      </c>
      <c r="Q15" s="18">
        <v>290.7</v>
      </c>
      <c r="R15" s="19">
        <v>17</v>
      </c>
      <c r="S15" s="20">
        <v>1</v>
      </c>
      <c r="T15" s="19">
        <v>120</v>
      </c>
      <c r="U15" s="22">
        <f t="shared" si="1"/>
        <v>62.22</v>
      </c>
      <c r="V15" s="32">
        <v>40.15</v>
      </c>
      <c r="W15" s="24">
        <f t="shared" si="2"/>
        <v>0</v>
      </c>
      <c r="X15" s="32">
        <v>40.15</v>
      </c>
      <c r="Y15" s="33">
        <v>0</v>
      </c>
      <c r="Z15" s="75" t="s">
        <v>280</v>
      </c>
      <c r="AA15" s="81">
        <v>727.7107199999999</v>
      </c>
      <c r="AB15" s="81">
        <v>727.7107199999999</v>
      </c>
      <c r="AC15" s="81">
        <v>0</v>
      </c>
    </row>
    <row r="16" spans="1:29" ht="15.75">
      <c r="A16" s="7">
        <v>13</v>
      </c>
      <c r="B16" s="97" t="s">
        <v>850</v>
      </c>
      <c r="C16" s="8">
        <v>11105</v>
      </c>
      <c r="D16" s="81">
        <v>730.01</v>
      </c>
      <c r="E16" s="81">
        <v>655.22</v>
      </c>
      <c r="F16" s="81">
        <v>132.26</v>
      </c>
      <c r="G16" s="81">
        <v>628.11</v>
      </c>
      <c r="H16" s="21">
        <v>1056.09</v>
      </c>
      <c r="I16" s="21">
        <v>737.73</v>
      </c>
      <c r="J16" s="81">
        <v>727.78</v>
      </c>
      <c r="K16" s="81">
        <v>1000.85</v>
      </c>
      <c r="L16" s="127">
        <v>733.95</v>
      </c>
      <c r="M16" s="81">
        <v>578.45</v>
      </c>
      <c r="N16" s="81">
        <v>819.97</v>
      </c>
      <c r="O16" s="94">
        <v>543</v>
      </c>
      <c r="P16" s="1">
        <f t="shared" si="0"/>
        <v>8343.42</v>
      </c>
      <c r="Q16" s="18">
        <v>468.1</v>
      </c>
      <c r="R16" s="19">
        <v>26</v>
      </c>
      <c r="S16" s="20">
        <v>1</v>
      </c>
      <c r="T16" s="19">
        <v>150</v>
      </c>
      <c r="U16" s="22">
        <f t="shared" si="1"/>
        <v>118.95</v>
      </c>
      <c r="V16" s="32">
        <v>150.563</v>
      </c>
      <c r="W16" s="24">
        <f t="shared" si="2"/>
        <v>0</v>
      </c>
      <c r="X16" s="32">
        <v>150.563</v>
      </c>
      <c r="Y16" s="33">
        <v>0</v>
      </c>
      <c r="Z16" s="75" t="s">
        <v>281</v>
      </c>
      <c r="AA16" s="81">
        <v>2728.9242623999994</v>
      </c>
      <c r="AB16" s="81">
        <v>2728.9242623999994</v>
      </c>
      <c r="AC16" s="81">
        <v>0</v>
      </c>
    </row>
    <row r="17" spans="1:29" ht="15.75">
      <c r="A17" s="7">
        <v>14</v>
      </c>
      <c r="B17" s="97" t="s">
        <v>851</v>
      </c>
      <c r="C17" s="8">
        <v>32008</v>
      </c>
      <c r="D17" s="81"/>
      <c r="E17" s="81"/>
      <c r="F17" s="81"/>
      <c r="G17" s="81"/>
      <c r="H17" s="21"/>
      <c r="I17" s="21"/>
      <c r="J17" s="81"/>
      <c r="K17" s="81"/>
      <c r="L17" s="94"/>
      <c r="M17" s="81"/>
      <c r="N17" s="81"/>
      <c r="O17" s="72"/>
      <c r="P17" s="1">
        <f t="shared" si="0"/>
        <v>0</v>
      </c>
      <c r="Q17" s="18">
        <v>2617.6</v>
      </c>
      <c r="R17" s="19">
        <v>133</v>
      </c>
      <c r="S17" s="20" t="s">
        <v>505</v>
      </c>
      <c r="T17" s="19">
        <v>220</v>
      </c>
      <c r="U17" s="22">
        <f t="shared" si="1"/>
        <v>892.43</v>
      </c>
      <c r="V17" s="32">
        <v>521.544</v>
      </c>
      <c r="W17" s="24">
        <v>0</v>
      </c>
      <c r="X17" s="32">
        <v>539.789</v>
      </c>
      <c r="Y17" s="33">
        <v>0</v>
      </c>
      <c r="Z17" s="17" t="s">
        <v>504</v>
      </c>
      <c r="AA17" s="81">
        <v>9452.8806912</v>
      </c>
      <c r="AB17" s="81">
        <v>9783.567667199997</v>
      </c>
      <c r="AC17" s="81">
        <v>0</v>
      </c>
    </row>
    <row r="18" spans="1:29" ht="15.75">
      <c r="A18" s="7">
        <v>15</v>
      </c>
      <c r="B18" s="97" t="s">
        <v>852</v>
      </c>
      <c r="C18" s="8">
        <v>11113</v>
      </c>
      <c r="D18" s="81">
        <v>25463.44</v>
      </c>
      <c r="E18" s="81">
        <v>25301.31</v>
      </c>
      <c r="F18" s="81">
        <v>25049.38</v>
      </c>
      <c r="G18" s="81">
        <v>15774.21</v>
      </c>
      <c r="H18" s="21">
        <v>15392.15</v>
      </c>
      <c r="I18" s="21">
        <v>15024.88</v>
      </c>
      <c r="J18" s="81">
        <v>19815.93</v>
      </c>
      <c r="K18" s="81">
        <v>24945.74</v>
      </c>
      <c r="L18" s="127">
        <v>25826.02</v>
      </c>
      <c r="M18" s="81">
        <v>25805.27</v>
      </c>
      <c r="N18" s="81">
        <v>25881.11</v>
      </c>
      <c r="O18" s="72">
        <v>26690.41</v>
      </c>
      <c r="P18" s="1">
        <f t="shared" si="0"/>
        <v>270969.8499999999</v>
      </c>
      <c r="Q18" s="18">
        <v>191.4</v>
      </c>
      <c r="R18" s="19">
        <v>11</v>
      </c>
      <c r="S18" s="20">
        <v>1</v>
      </c>
      <c r="T18" s="19">
        <v>150</v>
      </c>
      <c r="U18" s="22">
        <f t="shared" si="1"/>
        <v>50.325</v>
      </c>
      <c r="V18" s="32">
        <v>50.188</v>
      </c>
      <c r="W18" s="24">
        <f>0/12</f>
        <v>0</v>
      </c>
      <c r="X18" s="32">
        <v>50.188</v>
      </c>
      <c r="Y18" s="33">
        <v>0</v>
      </c>
      <c r="Z18" s="75" t="s">
        <v>506</v>
      </c>
      <c r="AA18" s="81">
        <v>909.6474624</v>
      </c>
      <c r="AB18" s="81">
        <v>909.6474624</v>
      </c>
      <c r="AC18" s="81">
        <v>0</v>
      </c>
    </row>
    <row r="19" spans="1:29" ht="15.75">
      <c r="A19" s="7">
        <v>16</v>
      </c>
      <c r="B19" s="97" t="s">
        <v>853</v>
      </c>
      <c r="C19" s="8">
        <v>11114</v>
      </c>
      <c r="D19" s="81">
        <v>23899.78</v>
      </c>
      <c r="E19" s="81">
        <v>20634.44</v>
      </c>
      <c r="F19" s="81">
        <v>24522.59</v>
      </c>
      <c r="G19" s="81">
        <v>13383.24</v>
      </c>
      <c r="H19" s="21">
        <v>16568.92</v>
      </c>
      <c r="I19" s="21">
        <v>14945.67</v>
      </c>
      <c r="J19" s="81">
        <v>16456.34</v>
      </c>
      <c r="K19" s="81">
        <v>23132.01</v>
      </c>
      <c r="L19" s="127">
        <v>24763.36</v>
      </c>
      <c r="M19" s="81">
        <v>23633.08</v>
      </c>
      <c r="N19" s="81">
        <v>24193.39</v>
      </c>
      <c r="O19" s="72">
        <v>23959.99</v>
      </c>
      <c r="P19" s="1">
        <f t="shared" si="0"/>
        <v>250092.81</v>
      </c>
      <c r="Q19" s="18">
        <v>179.7</v>
      </c>
      <c r="R19" s="19">
        <v>11</v>
      </c>
      <c r="S19" s="20">
        <v>1</v>
      </c>
      <c r="T19" s="19">
        <v>150</v>
      </c>
      <c r="U19" s="22">
        <f t="shared" si="1"/>
        <v>50.325</v>
      </c>
      <c r="V19" s="32">
        <v>73</v>
      </c>
      <c r="W19" s="24">
        <f>0/12</f>
        <v>0</v>
      </c>
      <c r="X19" s="32">
        <v>73</v>
      </c>
      <c r="Y19" s="33">
        <v>0</v>
      </c>
      <c r="Z19" s="75" t="s">
        <v>507</v>
      </c>
      <c r="AA19" s="81">
        <v>1323.1103999999998</v>
      </c>
      <c r="AB19" s="81">
        <v>1323.1103999999998</v>
      </c>
      <c r="AC19" s="81">
        <v>0</v>
      </c>
    </row>
    <row r="20" spans="1:29" ht="15.75">
      <c r="A20" s="7">
        <v>17</v>
      </c>
      <c r="B20" s="97" t="s">
        <v>854</v>
      </c>
      <c r="C20" s="8">
        <v>11111</v>
      </c>
      <c r="D20" s="81">
        <v>26658.28</v>
      </c>
      <c r="E20" s="81">
        <v>24741.05</v>
      </c>
      <c r="F20" s="81">
        <v>27129.58</v>
      </c>
      <c r="G20" s="81">
        <v>18178.28</v>
      </c>
      <c r="H20" s="21">
        <v>20701.8</v>
      </c>
      <c r="I20" s="21">
        <v>18729.13</v>
      </c>
      <c r="J20" s="81">
        <v>22392.59</v>
      </c>
      <c r="K20" s="81">
        <v>3174.08</v>
      </c>
      <c r="L20" s="127">
        <v>10585.18</v>
      </c>
      <c r="M20" s="81">
        <v>10894.74</v>
      </c>
      <c r="N20" s="81">
        <v>5732.16</v>
      </c>
      <c r="O20" s="72">
        <v>13869.39</v>
      </c>
      <c r="P20" s="1">
        <f t="shared" si="0"/>
        <v>202786.25999999995</v>
      </c>
      <c r="Q20" s="18">
        <v>163.9</v>
      </c>
      <c r="R20" s="19">
        <v>8</v>
      </c>
      <c r="S20" s="20">
        <v>1</v>
      </c>
      <c r="T20" s="19">
        <v>150</v>
      </c>
      <c r="U20" s="22">
        <f t="shared" si="1"/>
        <v>36.6</v>
      </c>
      <c r="V20" s="32">
        <v>36.5</v>
      </c>
      <c r="W20" s="24">
        <f>0/12</f>
        <v>0</v>
      </c>
      <c r="X20" s="32">
        <v>36.5</v>
      </c>
      <c r="Y20" s="33">
        <v>0</v>
      </c>
      <c r="Z20" s="75" t="s">
        <v>508</v>
      </c>
      <c r="AA20" s="81">
        <v>661.5551999999999</v>
      </c>
      <c r="AB20" s="81">
        <v>661.5551999999999</v>
      </c>
      <c r="AC20" s="81">
        <v>0</v>
      </c>
    </row>
    <row r="21" spans="1:29" ht="15.75">
      <c r="A21" s="7">
        <v>18</v>
      </c>
      <c r="B21" s="97" t="s">
        <v>855</v>
      </c>
      <c r="C21" s="8">
        <v>11112</v>
      </c>
      <c r="D21" s="81">
        <v>27795.24</v>
      </c>
      <c r="E21" s="81">
        <v>26780.77</v>
      </c>
      <c r="F21" s="81">
        <v>1800.48</v>
      </c>
      <c r="G21" s="81">
        <v>11305.1</v>
      </c>
      <c r="H21" s="21">
        <v>15214.83</v>
      </c>
      <c r="I21" s="21">
        <v>18334.82</v>
      </c>
      <c r="J21" s="81">
        <v>22404.39</v>
      </c>
      <c r="K21" s="81">
        <v>26094.06</v>
      </c>
      <c r="L21" s="127">
        <v>23984.46</v>
      </c>
      <c r="M21" s="81">
        <v>26805.18</v>
      </c>
      <c r="N21" s="81">
        <v>27192.51</v>
      </c>
      <c r="O21" s="72">
        <v>27465.7</v>
      </c>
      <c r="P21" s="1">
        <f t="shared" si="0"/>
        <v>255177.54000000004</v>
      </c>
      <c r="Q21" s="18">
        <v>176.4</v>
      </c>
      <c r="R21" s="19">
        <v>9</v>
      </c>
      <c r="S21" s="20">
        <v>1</v>
      </c>
      <c r="T21" s="19">
        <v>150</v>
      </c>
      <c r="U21" s="22">
        <f t="shared" si="1"/>
        <v>41.175</v>
      </c>
      <c r="V21" s="32">
        <v>41.063</v>
      </c>
      <c r="W21" s="24">
        <f>0/12</f>
        <v>0</v>
      </c>
      <c r="X21" s="32">
        <v>41.063</v>
      </c>
      <c r="Y21" s="33">
        <v>0</v>
      </c>
      <c r="Z21" s="75" t="s">
        <v>509</v>
      </c>
      <c r="AA21" s="81">
        <v>744.2586623999999</v>
      </c>
      <c r="AB21" s="81">
        <v>744.2586623999999</v>
      </c>
      <c r="AC21" s="81">
        <v>0</v>
      </c>
    </row>
    <row r="22" spans="1:29" ht="15.75">
      <c r="A22" s="7">
        <v>19</v>
      </c>
      <c r="B22" s="97" t="s">
        <v>856</v>
      </c>
      <c r="C22" s="8">
        <v>21629</v>
      </c>
      <c r="D22" s="81"/>
      <c r="E22" s="81"/>
      <c r="F22" s="81"/>
      <c r="G22" s="81"/>
      <c r="H22" s="21"/>
      <c r="I22" s="21"/>
      <c r="J22" s="81"/>
      <c r="K22" s="81"/>
      <c r="L22" s="94"/>
      <c r="M22" s="81"/>
      <c r="N22" s="81"/>
      <c r="O22" s="72"/>
      <c r="P22" s="1">
        <f t="shared" si="0"/>
        <v>0</v>
      </c>
      <c r="Q22" s="18">
        <v>170.2</v>
      </c>
      <c r="R22" s="19">
        <v>8</v>
      </c>
      <c r="S22" s="20">
        <v>1</v>
      </c>
      <c r="T22" s="19">
        <v>150</v>
      </c>
      <c r="U22" s="22">
        <f t="shared" si="1"/>
        <v>36.6</v>
      </c>
      <c r="V22" s="32">
        <v>41.063</v>
      </c>
      <c r="W22" s="24">
        <f>0/12</f>
        <v>0</v>
      </c>
      <c r="X22" s="32">
        <v>41.063</v>
      </c>
      <c r="Y22" s="33">
        <v>0</v>
      </c>
      <c r="Z22" s="75" t="s">
        <v>510</v>
      </c>
      <c r="AA22" s="81">
        <v>744.2586623999999</v>
      </c>
      <c r="AB22" s="81">
        <v>744.2586623999999</v>
      </c>
      <c r="AC22" s="81">
        <v>0</v>
      </c>
    </row>
    <row r="23" spans="1:29" ht="15.75">
      <c r="A23" s="7">
        <v>20</v>
      </c>
      <c r="B23" s="97" t="s">
        <v>857</v>
      </c>
      <c r="C23" s="8">
        <v>21625</v>
      </c>
      <c r="D23" s="81">
        <v>213.99</v>
      </c>
      <c r="E23" s="81">
        <v>213.99</v>
      </c>
      <c r="F23" s="81">
        <v>213.99</v>
      </c>
      <c r="G23" s="81">
        <v>213.99</v>
      </c>
      <c r="H23" s="21">
        <v>213.99</v>
      </c>
      <c r="I23" s="21">
        <v>213.99</v>
      </c>
      <c r="J23" s="81">
        <v>220.83</v>
      </c>
      <c r="K23" s="81">
        <v>252.37</v>
      </c>
      <c r="L23" s="127">
        <v>252.37</v>
      </c>
      <c r="M23" s="81">
        <v>252.37</v>
      </c>
      <c r="N23" s="81">
        <v>252.37</v>
      </c>
      <c r="O23" s="72">
        <v>252.37</v>
      </c>
      <c r="P23" s="1">
        <f t="shared" si="0"/>
        <v>2766.6199999999994</v>
      </c>
      <c r="Q23" s="18">
        <v>1326.9</v>
      </c>
      <c r="R23" s="19">
        <v>57</v>
      </c>
      <c r="S23" s="20" t="s">
        <v>505</v>
      </c>
      <c r="T23" s="19">
        <v>150</v>
      </c>
      <c r="U23" s="22">
        <f t="shared" si="1"/>
        <v>260.775</v>
      </c>
      <c r="V23" s="32">
        <v>308</v>
      </c>
      <c r="W23" s="24">
        <v>0</v>
      </c>
      <c r="X23" s="32">
        <v>308</v>
      </c>
      <c r="Y23" s="33">
        <v>0</v>
      </c>
      <c r="Z23" s="75" t="s">
        <v>511</v>
      </c>
      <c r="AA23" s="81">
        <v>5582.4384</v>
      </c>
      <c r="AB23" s="81">
        <v>5582.4384</v>
      </c>
      <c r="AC23" s="81">
        <v>0</v>
      </c>
    </row>
    <row r="24" spans="1:29" ht="15.75">
      <c r="A24" s="7">
        <v>21</v>
      </c>
      <c r="B24" s="97" t="s">
        <v>858</v>
      </c>
      <c r="C24" s="8">
        <v>21839</v>
      </c>
      <c r="D24" s="81"/>
      <c r="E24" s="81"/>
      <c r="F24" s="81"/>
      <c r="G24" s="81"/>
      <c r="H24" s="21"/>
      <c r="I24" s="21"/>
      <c r="J24" s="81"/>
      <c r="K24" s="81"/>
      <c r="L24" s="94"/>
      <c r="M24" s="81"/>
      <c r="N24" s="81"/>
      <c r="O24" s="72"/>
      <c r="P24" s="1">
        <f t="shared" si="0"/>
        <v>0</v>
      </c>
      <c r="Q24" s="18">
        <v>197.6</v>
      </c>
      <c r="R24" s="19">
        <v>10</v>
      </c>
      <c r="S24" s="20">
        <v>1</v>
      </c>
      <c r="T24" s="19">
        <v>150</v>
      </c>
      <c r="U24" s="22">
        <f t="shared" si="1"/>
        <v>45.75</v>
      </c>
      <c r="V24" s="32">
        <v>36.5</v>
      </c>
      <c r="W24" s="24">
        <f aca="true" t="shared" si="3" ref="W24:W37">0/12</f>
        <v>0</v>
      </c>
      <c r="X24" s="32">
        <v>36.5</v>
      </c>
      <c r="Y24" s="33">
        <v>0</v>
      </c>
      <c r="Z24" s="75" t="s">
        <v>512</v>
      </c>
      <c r="AA24" s="81">
        <v>661.5551999999999</v>
      </c>
      <c r="AB24" s="81">
        <v>661.5551999999999</v>
      </c>
      <c r="AC24" s="81">
        <v>0</v>
      </c>
    </row>
    <row r="25" spans="1:29" ht="15.75">
      <c r="A25" s="7">
        <v>22</v>
      </c>
      <c r="B25" s="97" t="s">
        <v>859</v>
      </c>
      <c r="C25" s="8">
        <v>12328</v>
      </c>
      <c r="D25" s="81">
        <v>5770.09</v>
      </c>
      <c r="E25" s="81">
        <v>6199.96</v>
      </c>
      <c r="F25" s="81">
        <v>7654.12</v>
      </c>
      <c r="G25" s="81">
        <v>7810.52</v>
      </c>
      <c r="H25" s="21">
        <v>7810.93</v>
      </c>
      <c r="I25" s="21">
        <v>7053.99</v>
      </c>
      <c r="J25" s="81">
        <v>5853.24</v>
      </c>
      <c r="K25" s="81">
        <v>7684.8</v>
      </c>
      <c r="L25" s="127">
        <v>3843.28</v>
      </c>
      <c r="M25" s="81">
        <v>6013.62</v>
      </c>
      <c r="N25" s="81">
        <v>7457.2</v>
      </c>
      <c r="O25" s="72">
        <v>2508.02</v>
      </c>
      <c r="P25" s="1">
        <f t="shared" si="0"/>
        <v>75659.76999999999</v>
      </c>
      <c r="Q25" s="18">
        <v>202.3</v>
      </c>
      <c r="R25" s="19">
        <v>7</v>
      </c>
      <c r="S25" s="20">
        <v>1</v>
      </c>
      <c r="T25" s="19">
        <v>150</v>
      </c>
      <c r="U25" s="22">
        <f t="shared" si="1"/>
        <v>32.025</v>
      </c>
      <c r="V25" s="32">
        <v>27.375</v>
      </c>
      <c r="W25" s="24">
        <f t="shared" si="3"/>
        <v>0</v>
      </c>
      <c r="X25" s="32">
        <v>27.375</v>
      </c>
      <c r="Y25" s="33">
        <v>0</v>
      </c>
      <c r="Z25" s="75" t="s">
        <v>513</v>
      </c>
      <c r="AA25" s="81">
        <v>496.16639999999995</v>
      </c>
      <c r="AB25" s="81">
        <v>496.16639999999995</v>
      </c>
      <c r="AC25" s="81">
        <v>0</v>
      </c>
    </row>
    <row r="26" spans="1:29" ht="15.75">
      <c r="A26" s="7">
        <v>23</v>
      </c>
      <c r="B26" s="97" t="s">
        <v>861</v>
      </c>
      <c r="C26" s="9"/>
      <c r="D26" s="81">
        <v>152.85</v>
      </c>
      <c r="E26" s="81">
        <v>152.85</v>
      </c>
      <c r="F26" s="81">
        <v>152.85</v>
      </c>
      <c r="G26" s="81">
        <v>152.85</v>
      </c>
      <c r="H26" s="21">
        <v>152.85</v>
      </c>
      <c r="I26" s="21">
        <v>152.85</v>
      </c>
      <c r="J26" s="81">
        <v>157.73</v>
      </c>
      <c r="K26" s="81">
        <v>157.73</v>
      </c>
      <c r="L26" s="125">
        <v>126.18</v>
      </c>
      <c r="M26" s="73">
        <v>126.18</v>
      </c>
      <c r="N26" s="81">
        <v>126.18</v>
      </c>
      <c r="O26" s="72">
        <v>126.18</v>
      </c>
      <c r="P26" s="1">
        <f>D26+E26+F26+G26+H26+I26+J26+K26+L26+M27+N26+O26</f>
        <v>5871.18</v>
      </c>
      <c r="Q26" s="18">
        <v>111.8</v>
      </c>
      <c r="R26" s="19">
        <v>6</v>
      </c>
      <c r="S26" s="20">
        <v>1</v>
      </c>
      <c r="T26" s="19">
        <v>60</v>
      </c>
      <c r="U26" s="22">
        <f t="shared" si="1"/>
        <v>10.98</v>
      </c>
      <c r="V26" s="32">
        <v>10.95</v>
      </c>
      <c r="W26" s="24">
        <f t="shared" si="3"/>
        <v>0</v>
      </c>
      <c r="X26" s="32">
        <v>0</v>
      </c>
      <c r="Y26" s="33">
        <v>0</v>
      </c>
      <c r="Z26" s="75" t="s">
        <v>514</v>
      </c>
      <c r="AA26" s="81">
        <v>198.46655999999996</v>
      </c>
      <c r="AB26" s="81">
        <v>0</v>
      </c>
      <c r="AC26" s="81">
        <v>0</v>
      </c>
    </row>
    <row r="27" spans="1:29" ht="15.75">
      <c r="A27" s="7">
        <v>24</v>
      </c>
      <c r="B27" s="97" t="s">
        <v>863</v>
      </c>
      <c r="C27" s="8">
        <v>21868</v>
      </c>
      <c r="D27" s="81">
        <v>4733.06</v>
      </c>
      <c r="E27" s="81">
        <v>5174.9</v>
      </c>
      <c r="F27" s="81">
        <v>3455.04</v>
      </c>
      <c r="G27" s="81">
        <v>4299.8</v>
      </c>
      <c r="H27" s="21">
        <v>5115.75</v>
      </c>
      <c r="I27" s="21">
        <v>4625.68</v>
      </c>
      <c r="J27" s="81">
        <v>4082.95</v>
      </c>
      <c r="K27" s="81">
        <v>5360.54</v>
      </c>
      <c r="L27" s="127">
        <v>3833.66</v>
      </c>
      <c r="M27" s="81">
        <v>4260.08</v>
      </c>
      <c r="N27" s="81">
        <v>5130.9</v>
      </c>
      <c r="O27" s="72">
        <v>3998.42</v>
      </c>
      <c r="P27" s="1">
        <f>D27+E27+F27+G27+H27+I27+J27+K27+L27+M28+N27+O27</f>
        <v>57649.22000000001</v>
      </c>
      <c r="Q27" s="18">
        <v>170.6</v>
      </c>
      <c r="R27" s="35">
        <v>8</v>
      </c>
      <c r="S27" s="11">
        <v>1</v>
      </c>
      <c r="T27" s="19">
        <v>150</v>
      </c>
      <c r="U27" s="22">
        <f t="shared" si="1"/>
        <v>36.6</v>
      </c>
      <c r="V27" s="32">
        <v>31.938</v>
      </c>
      <c r="W27" s="24">
        <f t="shared" si="3"/>
        <v>0</v>
      </c>
      <c r="X27" s="32">
        <v>31.938</v>
      </c>
      <c r="Y27" s="33">
        <v>0</v>
      </c>
      <c r="Z27" s="76" t="s">
        <v>515</v>
      </c>
      <c r="AA27" s="81">
        <v>578.8698623999999</v>
      </c>
      <c r="AB27" s="81">
        <v>578.8698623999999</v>
      </c>
      <c r="AC27" s="81">
        <v>0</v>
      </c>
    </row>
    <row r="28" spans="1:29" ht="15.75">
      <c r="A28" s="7">
        <v>25</v>
      </c>
      <c r="B28" s="97" t="s">
        <v>864</v>
      </c>
      <c r="C28" s="8">
        <v>21869</v>
      </c>
      <c r="D28" s="81">
        <v>7314.54</v>
      </c>
      <c r="E28" s="81">
        <v>6517.94</v>
      </c>
      <c r="F28" s="81">
        <v>6264.85</v>
      </c>
      <c r="G28" s="81">
        <v>7281.31</v>
      </c>
      <c r="H28" s="21">
        <v>7444.44</v>
      </c>
      <c r="I28" s="21">
        <v>4636.02</v>
      </c>
      <c r="J28" s="81">
        <v>4381.02</v>
      </c>
      <c r="K28" s="81">
        <v>9775.24</v>
      </c>
      <c r="L28" s="127">
        <v>7442.81</v>
      </c>
      <c r="M28" s="81">
        <v>7838.52</v>
      </c>
      <c r="N28" s="81">
        <v>5490.38</v>
      </c>
      <c r="O28" s="72">
        <v>10361.42</v>
      </c>
      <c r="P28" s="1">
        <f>D28+E28+F28+G28+H28+I28+J28+K28+L28+M29+N28+O28</f>
        <v>83044.40000000001</v>
      </c>
      <c r="Q28" s="18">
        <v>113.1</v>
      </c>
      <c r="R28" s="35">
        <v>6</v>
      </c>
      <c r="S28" s="11">
        <v>1</v>
      </c>
      <c r="T28" s="19">
        <v>60</v>
      </c>
      <c r="U28" s="22">
        <f t="shared" si="1"/>
        <v>10.98</v>
      </c>
      <c r="V28" s="32">
        <v>10.95</v>
      </c>
      <c r="W28" s="24">
        <f t="shared" si="3"/>
        <v>0</v>
      </c>
      <c r="X28" s="32">
        <v>0</v>
      </c>
      <c r="Y28" s="33">
        <v>0</v>
      </c>
      <c r="Z28" s="76" t="s">
        <v>37</v>
      </c>
      <c r="AA28" s="81">
        <v>198.46655999999996</v>
      </c>
      <c r="AB28" s="81">
        <v>0</v>
      </c>
      <c r="AC28" s="81">
        <v>0</v>
      </c>
    </row>
    <row r="29" spans="1:29" ht="15.75">
      <c r="A29" s="7">
        <v>26</v>
      </c>
      <c r="B29" s="97" t="s">
        <v>865</v>
      </c>
      <c r="C29" s="8">
        <v>21870</v>
      </c>
      <c r="D29" s="81">
        <v>5402.94</v>
      </c>
      <c r="E29" s="81">
        <v>5138</v>
      </c>
      <c r="F29" s="81">
        <v>4932.35</v>
      </c>
      <c r="G29" s="81">
        <v>4483.02</v>
      </c>
      <c r="H29" s="21">
        <v>4483.98</v>
      </c>
      <c r="I29" s="21">
        <v>4507.46</v>
      </c>
      <c r="J29" s="81">
        <v>5081.28</v>
      </c>
      <c r="K29" s="81">
        <v>5338.02</v>
      </c>
      <c r="L29" s="127">
        <v>5262.73</v>
      </c>
      <c r="M29" s="81">
        <v>6134.43</v>
      </c>
      <c r="N29" s="81">
        <v>5174.2</v>
      </c>
      <c r="O29" s="72">
        <v>2318.68</v>
      </c>
      <c r="P29" s="1">
        <f>D29+E29+F29+G29+H29+I29+J29+K29+L29+M30+N29+O29</f>
        <v>52122.659999999996</v>
      </c>
      <c r="Q29" s="18">
        <v>113.3</v>
      </c>
      <c r="R29" s="35">
        <v>6</v>
      </c>
      <c r="S29" s="11">
        <v>1</v>
      </c>
      <c r="T29" s="19">
        <v>60</v>
      </c>
      <c r="U29" s="22">
        <f t="shared" si="1"/>
        <v>10.98</v>
      </c>
      <c r="V29" s="32">
        <v>7.3</v>
      </c>
      <c r="W29" s="24">
        <f t="shared" si="3"/>
        <v>0</v>
      </c>
      <c r="X29" s="32">
        <v>0</v>
      </c>
      <c r="Y29" s="33">
        <v>0</v>
      </c>
      <c r="Z29" s="76" t="s">
        <v>30</v>
      </c>
      <c r="AA29" s="81">
        <v>132.31104</v>
      </c>
      <c r="AB29" s="81">
        <v>0</v>
      </c>
      <c r="AC29" s="81">
        <v>0</v>
      </c>
    </row>
    <row r="30" spans="1:29" ht="15.75">
      <c r="A30" s="7">
        <v>27</v>
      </c>
      <c r="B30" s="96" t="s">
        <v>539</v>
      </c>
      <c r="C30" s="99"/>
      <c r="D30" s="100"/>
      <c r="E30" s="100"/>
      <c r="F30" s="100"/>
      <c r="G30" s="100"/>
      <c r="H30" s="101"/>
      <c r="I30" s="101"/>
      <c r="J30" s="100"/>
      <c r="K30" s="100"/>
      <c r="L30" s="126"/>
      <c r="M30" s="100"/>
      <c r="N30" s="100"/>
      <c r="O30" s="102"/>
      <c r="P30" s="1">
        <f t="shared" si="0"/>
        <v>0</v>
      </c>
      <c r="Q30" s="66"/>
      <c r="R30" s="103"/>
      <c r="S30" s="104"/>
      <c r="T30" s="105"/>
      <c r="U30" s="106"/>
      <c r="V30" s="107"/>
      <c r="W30" s="108"/>
      <c r="X30" s="107"/>
      <c r="Y30" s="33"/>
      <c r="Z30" s="76"/>
      <c r="AA30" s="100"/>
      <c r="AB30" s="100"/>
      <c r="AC30" s="100"/>
    </row>
    <row r="31" spans="1:29" ht="15.75">
      <c r="A31" s="7">
        <v>28</v>
      </c>
      <c r="B31" s="97" t="s">
        <v>866</v>
      </c>
      <c r="C31" s="8">
        <v>23639</v>
      </c>
      <c r="D31" s="81">
        <v>162.3</v>
      </c>
      <c r="E31" s="81">
        <v>162.3</v>
      </c>
      <c r="F31" s="81">
        <v>162.3</v>
      </c>
      <c r="G31" s="81">
        <v>162.3</v>
      </c>
      <c r="H31" s="81">
        <v>162.3</v>
      </c>
      <c r="I31" s="21">
        <v>162.3</v>
      </c>
      <c r="J31" s="81">
        <v>162.3</v>
      </c>
      <c r="K31" s="81">
        <v>162.3</v>
      </c>
      <c r="L31" s="94">
        <v>162.3</v>
      </c>
      <c r="M31" s="81">
        <v>162.3</v>
      </c>
      <c r="N31" s="81">
        <v>162.3</v>
      </c>
      <c r="O31" s="72">
        <v>162.3</v>
      </c>
      <c r="P31" s="1">
        <f t="shared" si="0"/>
        <v>1947.5999999999997</v>
      </c>
      <c r="Q31" s="18">
        <v>116.8</v>
      </c>
      <c r="R31" s="35">
        <v>9</v>
      </c>
      <c r="S31" s="11">
        <v>1</v>
      </c>
      <c r="T31" s="19">
        <v>60</v>
      </c>
      <c r="U31" s="22">
        <f t="shared" si="1"/>
        <v>16.47</v>
      </c>
      <c r="V31" s="32">
        <v>16.425</v>
      </c>
      <c r="W31" s="24">
        <f t="shared" si="3"/>
        <v>0</v>
      </c>
      <c r="X31" s="32">
        <v>0</v>
      </c>
      <c r="Y31" s="33">
        <v>0</v>
      </c>
      <c r="Z31" s="76" t="s">
        <v>32</v>
      </c>
      <c r="AA31" s="81">
        <v>297.69984</v>
      </c>
      <c r="AB31" s="81">
        <v>0</v>
      </c>
      <c r="AC31" s="81">
        <v>0</v>
      </c>
    </row>
    <row r="32" spans="1:29" ht="15.75">
      <c r="A32" s="7">
        <v>29</v>
      </c>
      <c r="B32" s="97" t="s">
        <v>867</v>
      </c>
      <c r="C32" s="8">
        <v>11311</v>
      </c>
      <c r="D32" s="81">
        <v>8810.83</v>
      </c>
      <c r="E32" s="81">
        <v>9087.57</v>
      </c>
      <c r="F32" s="81">
        <v>8431.56</v>
      </c>
      <c r="G32" s="81">
        <v>8764.36</v>
      </c>
      <c r="H32" s="21">
        <v>9027.48</v>
      </c>
      <c r="I32" s="21">
        <v>7954.97</v>
      </c>
      <c r="J32" s="81">
        <v>8473.61</v>
      </c>
      <c r="K32" s="81">
        <v>8600.68</v>
      </c>
      <c r="L32" s="94">
        <v>9136.55</v>
      </c>
      <c r="M32" s="81">
        <v>9005.53</v>
      </c>
      <c r="N32" s="81">
        <v>8605.46</v>
      </c>
      <c r="O32" s="72">
        <v>8257.66</v>
      </c>
      <c r="P32" s="1">
        <f t="shared" si="0"/>
        <v>104156.26000000001</v>
      </c>
      <c r="Q32" s="18">
        <v>111.1</v>
      </c>
      <c r="R32" s="35">
        <v>8</v>
      </c>
      <c r="S32" s="11">
        <v>1</v>
      </c>
      <c r="T32" s="19">
        <v>60</v>
      </c>
      <c r="U32" s="22">
        <f t="shared" si="1"/>
        <v>14.64</v>
      </c>
      <c r="V32" s="32">
        <v>14.6</v>
      </c>
      <c r="W32" s="24">
        <f t="shared" si="3"/>
        <v>0</v>
      </c>
      <c r="X32" s="32">
        <v>0</v>
      </c>
      <c r="Y32" s="37">
        <v>0</v>
      </c>
      <c r="Z32" s="76" t="s">
        <v>76</v>
      </c>
      <c r="AA32" s="81">
        <v>264.62208</v>
      </c>
      <c r="AB32" s="81">
        <v>0</v>
      </c>
      <c r="AC32" s="81">
        <v>0</v>
      </c>
    </row>
    <row r="33" spans="1:29" ht="15.75">
      <c r="A33" s="7">
        <v>30</v>
      </c>
      <c r="B33" s="97" t="s">
        <v>868</v>
      </c>
      <c r="C33" s="8">
        <v>11313</v>
      </c>
      <c r="D33" s="81">
        <v>8046.49</v>
      </c>
      <c r="E33" s="81">
        <v>10661.41</v>
      </c>
      <c r="F33" s="81">
        <v>10199.61</v>
      </c>
      <c r="G33" s="81">
        <v>10024.11</v>
      </c>
      <c r="H33" s="21">
        <v>10576.28</v>
      </c>
      <c r="I33" s="21">
        <v>10116.48</v>
      </c>
      <c r="J33" s="81">
        <v>11579.95</v>
      </c>
      <c r="K33" s="81">
        <v>8426.99</v>
      </c>
      <c r="L33" s="94">
        <v>10542.13</v>
      </c>
      <c r="M33" s="81">
        <v>9757.13</v>
      </c>
      <c r="N33" s="81">
        <v>9048.29</v>
      </c>
      <c r="O33" s="72">
        <v>9189.56</v>
      </c>
      <c r="P33" s="1">
        <f t="shared" si="0"/>
        <v>118168.43000000002</v>
      </c>
      <c r="Q33" s="18">
        <v>110.3</v>
      </c>
      <c r="R33" s="35">
        <v>6</v>
      </c>
      <c r="S33" s="11">
        <v>1</v>
      </c>
      <c r="T33" s="19">
        <v>60</v>
      </c>
      <c r="U33" s="22">
        <f t="shared" si="1"/>
        <v>10.98</v>
      </c>
      <c r="V33" s="32">
        <v>10.95</v>
      </c>
      <c r="W33" s="24">
        <f t="shared" si="3"/>
        <v>0</v>
      </c>
      <c r="X33" s="32">
        <v>0</v>
      </c>
      <c r="Y33" s="37">
        <v>0</v>
      </c>
      <c r="Z33" s="76" t="s">
        <v>516</v>
      </c>
      <c r="AA33" s="81">
        <v>198.46655999999996</v>
      </c>
      <c r="AB33" s="81">
        <v>0</v>
      </c>
      <c r="AC33" s="81">
        <v>0</v>
      </c>
    </row>
    <row r="34" spans="1:29" ht="15.75">
      <c r="A34" s="7">
        <v>31</v>
      </c>
      <c r="B34" s="97" t="s">
        <v>869</v>
      </c>
      <c r="C34" s="8">
        <v>11315</v>
      </c>
      <c r="D34" s="81">
        <v>6437</v>
      </c>
      <c r="E34" s="81">
        <v>7443.53</v>
      </c>
      <c r="F34" s="81">
        <v>7363.64</v>
      </c>
      <c r="G34" s="81">
        <v>6893.38</v>
      </c>
      <c r="H34" s="21">
        <v>7256.11</v>
      </c>
      <c r="I34" s="21">
        <v>6823.16</v>
      </c>
      <c r="J34" s="81">
        <v>7079.52</v>
      </c>
      <c r="K34" s="81">
        <v>8607.43</v>
      </c>
      <c r="L34" s="94">
        <v>7586.03</v>
      </c>
      <c r="M34" s="81">
        <v>7473.79</v>
      </c>
      <c r="N34" s="81">
        <v>7235.44</v>
      </c>
      <c r="O34" s="72">
        <v>7095.77</v>
      </c>
      <c r="P34" s="1">
        <f t="shared" si="0"/>
        <v>87294.8</v>
      </c>
      <c r="Q34" s="18">
        <v>111.4</v>
      </c>
      <c r="R34" s="35">
        <v>10</v>
      </c>
      <c r="S34" s="11">
        <v>1</v>
      </c>
      <c r="T34" s="19">
        <v>60</v>
      </c>
      <c r="U34" s="22">
        <f t="shared" si="1"/>
        <v>18.3</v>
      </c>
      <c r="V34" s="32">
        <v>20.075</v>
      </c>
      <c r="W34" s="24">
        <f t="shared" si="3"/>
        <v>0</v>
      </c>
      <c r="X34" s="32">
        <v>0</v>
      </c>
      <c r="Y34" s="33">
        <v>0</v>
      </c>
      <c r="Z34" s="76" t="s">
        <v>74</v>
      </c>
      <c r="AA34" s="81">
        <v>363.85535999999996</v>
      </c>
      <c r="AB34" s="81">
        <v>0</v>
      </c>
      <c r="AC34" s="81">
        <v>0</v>
      </c>
    </row>
    <row r="35" spans="1:29" ht="15.75">
      <c r="A35" s="7">
        <v>32</v>
      </c>
      <c r="B35" s="97" t="s">
        <v>870</v>
      </c>
      <c r="C35" s="8">
        <v>11116</v>
      </c>
      <c r="D35" s="81">
        <v>5103.6</v>
      </c>
      <c r="E35" s="81">
        <v>5565.53</v>
      </c>
      <c r="F35" s="81">
        <v>5613</v>
      </c>
      <c r="G35" s="81">
        <v>3359.41</v>
      </c>
      <c r="H35" s="21">
        <v>4622.41</v>
      </c>
      <c r="I35" s="21">
        <v>4978.46</v>
      </c>
      <c r="J35" s="81">
        <v>6562.81</v>
      </c>
      <c r="K35" s="81">
        <v>5634.73</v>
      </c>
      <c r="L35" s="94">
        <v>6977.31</v>
      </c>
      <c r="M35" s="81">
        <v>5312.83</v>
      </c>
      <c r="N35" s="81">
        <v>5782.96</v>
      </c>
      <c r="O35" s="72">
        <v>5893.04</v>
      </c>
      <c r="P35" s="1">
        <f t="shared" si="0"/>
        <v>65406.09</v>
      </c>
      <c r="Q35" s="18">
        <v>180.4</v>
      </c>
      <c r="R35" s="35">
        <v>9</v>
      </c>
      <c r="S35" s="11">
        <v>1</v>
      </c>
      <c r="T35" s="19">
        <v>150</v>
      </c>
      <c r="U35" s="22">
        <f t="shared" si="1"/>
        <v>41.175</v>
      </c>
      <c r="V35" s="32">
        <v>36.5</v>
      </c>
      <c r="W35" s="24">
        <f t="shared" si="3"/>
        <v>0</v>
      </c>
      <c r="X35" s="32">
        <v>36.5</v>
      </c>
      <c r="Y35" s="33">
        <v>0</v>
      </c>
      <c r="Z35" s="76" t="s">
        <v>449</v>
      </c>
      <c r="AA35" s="81">
        <v>661.5551999999999</v>
      </c>
      <c r="AB35" s="81">
        <v>661.5551999999999</v>
      </c>
      <c r="AC35" s="81">
        <v>0</v>
      </c>
    </row>
    <row r="36" spans="1:29" ht="15.75">
      <c r="A36" s="7">
        <v>33</v>
      </c>
      <c r="B36" s="97" t="s">
        <v>871</v>
      </c>
      <c r="C36" s="8">
        <v>11317</v>
      </c>
      <c r="D36" s="81">
        <v>3135.86</v>
      </c>
      <c r="E36" s="81">
        <v>2535.2</v>
      </c>
      <c r="F36" s="81">
        <v>3600.35</v>
      </c>
      <c r="G36" s="81">
        <v>3342.93</v>
      </c>
      <c r="H36" s="21">
        <v>3424.21</v>
      </c>
      <c r="I36" s="21">
        <v>3360.1</v>
      </c>
      <c r="J36" s="81">
        <v>3845.42</v>
      </c>
      <c r="K36" s="81">
        <v>3762.08</v>
      </c>
      <c r="L36" s="94">
        <v>4233.35</v>
      </c>
      <c r="M36" s="81">
        <v>3524.38</v>
      </c>
      <c r="N36" s="81">
        <v>2530.6</v>
      </c>
      <c r="O36" s="72">
        <v>3568.46</v>
      </c>
      <c r="P36" s="1">
        <f t="shared" si="0"/>
        <v>40862.939999999995</v>
      </c>
      <c r="Q36" s="18">
        <v>194.9</v>
      </c>
      <c r="R36" s="35">
        <v>10</v>
      </c>
      <c r="S36" s="11">
        <v>1</v>
      </c>
      <c r="T36" s="19">
        <v>150</v>
      </c>
      <c r="U36" s="22">
        <f t="shared" si="1"/>
        <v>45.75</v>
      </c>
      <c r="V36" s="32">
        <v>45.625</v>
      </c>
      <c r="W36" s="24">
        <f t="shared" si="3"/>
        <v>0</v>
      </c>
      <c r="X36" s="32">
        <v>45.625</v>
      </c>
      <c r="Y36" s="33">
        <v>0</v>
      </c>
      <c r="Z36" s="76" t="s">
        <v>517</v>
      </c>
      <c r="AA36" s="81">
        <v>826.9439999999998</v>
      </c>
      <c r="AB36" s="81">
        <v>826.9439999999998</v>
      </c>
      <c r="AC36" s="81">
        <v>0</v>
      </c>
    </row>
    <row r="37" spans="1:29" ht="15.75">
      <c r="A37" s="7">
        <v>34</v>
      </c>
      <c r="B37" s="97" t="s">
        <v>872</v>
      </c>
      <c r="C37" s="8">
        <v>11319</v>
      </c>
      <c r="D37" s="81">
        <v>2147.67</v>
      </c>
      <c r="E37" s="81">
        <v>3531.81</v>
      </c>
      <c r="F37" s="81">
        <v>3657.55</v>
      </c>
      <c r="G37" s="81">
        <v>3884.38</v>
      </c>
      <c r="H37" s="21">
        <v>3720.33</v>
      </c>
      <c r="I37" s="21">
        <v>3808.21</v>
      </c>
      <c r="J37" s="81">
        <v>4021.25</v>
      </c>
      <c r="K37" s="81">
        <v>3892.77</v>
      </c>
      <c r="L37" s="94">
        <v>3787.3</v>
      </c>
      <c r="M37" s="81">
        <v>4049.99</v>
      </c>
      <c r="N37" s="81">
        <v>3493.79</v>
      </c>
      <c r="O37" s="72">
        <v>3702.21</v>
      </c>
      <c r="P37" s="1">
        <f t="shared" si="0"/>
        <v>43697.259999999995</v>
      </c>
      <c r="Q37" s="18">
        <v>113.2</v>
      </c>
      <c r="R37" s="35">
        <v>6</v>
      </c>
      <c r="S37" s="11">
        <v>1</v>
      </c>
      <c r="T37" s="19">
        <v>60</v>
      </c>
      <c r="U37" s="22">
        <f t="shared" si="1"/>
        <v>10.98</v>
      </c>
      <c r="V37" s="32">
        <v>10.95</v>
      </c>
      <c r="W37" s="24">
        <f t="shared" si="3"/>
        <v>0</v>
      </c>
      <c r="X37" s="32">
        <v>0</v>
      </c>
      <c r="Y37" s="33">
        <v>0</v>
      </c>
      <c r="Z37" s="76" t="s">
        <v>518</v>
      </c>
      <c r="AA37" s="81">
        <v>198.46655999999996</v>
      </c>
      <c r="AB37" s="81">
        <v>0</v>
      </c>
      <c r="AC37" s="81">
        <v>0</v>
      </c>
    </row>
    <row r="38" spans="1:29" ht="15.75">
      <c r="A38" s="7">
        <v>35</v>
      </c>
      <c r="B38" s="97" t="s">
        <v>873</v>
      </c>
      <c r="C38" s="8">
        <v>11120</v>
      </c>
      <c r="D38" s="81">
        <v>11378.43</v>
      </c>
      <c r="E38" s="81">
        <v>9403.6</v>
      </c>
      <c r="F38" s="81">
        <v>10092.37</v>
      </c>
      <c r="G38" s="81">
        <v>8828.45</v>
      </c>
      <c r="H38" s="21">
        <v>9459.14</v>
      </c>
      <c r="I38" s="21">
        <v>9125.1</v>
      </c>
      <c r="J38" s="81">
        <v>10530.89</v>
      </c>
      <c r="K38" s="81">
        <v>10691.72</v>
      </c>
      <c r="L38" s="94">
        <v>12838.75</v>
      </c>
      <c r="M38" s="81">
        <v>12035.03</v>
      </c>
      <c r="N38" s="81">
        <v>9583.46</v>
      </c>
      <c r="O38" s="72">
        <v>10032.98</v>
      </c>
      <c r="P38" s="1">
        <f t="shared" si="0"/>
        <v>123999.92</v>
      </c>
      <c r="Q38" s="18">
        <v>110.7</v>
      </c>
      <c r="R38" s="35">
        <v>6</v>
      </c>
      <c r="S38" s="11">
        <v>1</v>
      </c>
      <c r="T38" s="19">
        <v>60</v>
      </c>
      <c r="U38" s="22">
        <f t="shared" si="1"/>
        <v>10.98</v>
      </c>
      <c r="V38" s="32">
        <v>10.95</v>
      </c>
      <c r="W38" s="24">
        <v>0</v>
      </c>
      <c r="X38" s="32">
        <v>0</v>
      </c>
      <c r="Y38" s="33">
        <v>0</v>
      </c>
      <c r="Z38" s="76" t="s">
        <v>519</v>
      </c>
      <c r="AA38" s="81">
        <v>198.46655999999996</v>
      </c>
      <c r="AB38" s="81">
        <v>0</v>
      </c>
      <c r="AC38" s="81">
        <v>0</v>
      </c>
    </row>
    <row r="39" spans="1:29" ht="15.75">
      <c r="A39" s="7">
        <v>36</v>
      </c>
      <c r="B39" s="97" t="s">
        <v>874</v>
      </c>
      <c r="C39" s="8">
        <v>11321</v>
      </c>
      <c r="D39" s="81">
        <v>5515.04</v>
      </c>
      <c r="E39" s="81">
        <v>4202.61</v>
      </c>
      <c r="F39" s="81">
        <v>5398.06</v>
      </c>
      <c r="G39" s="81">
        <v>3231.4</v>
      </c>
      <c r="H39" s="21">
        <v>3669.88</v>
      </c>
      <c r="I39" s="21">
        <v>3172.6</v>
      </c>
      <c r="J39" s="81">
        <v>4302.12</v>
      </c>
      <c r="K39" s="81">
        <v>4841.58</v>
      </c>
      <c r="L39" s="94">
        <v>5587.79</v>
      </c>
      <c r="M39" s="81">
        <v>4675.13</v>
      </c>
      <c r="N39" s="81">
        <v>3914.39</v>
      </c>
      <c r="O39" s="72">
        <v>3564.21</v>
      </c>
      <c r="P39" s="1">
        <f t="shared" si="0"/>
        <v>52074.81</v>
      </c>
      <c r="Q39" s="18">
        <v>126.5</v>
      </c>
      <c r="R39" s="35">
        <v>11</v>
      </c>
      <c r="S39" s="11">
        <v>1</v>
      </c>
      <c r="T39" s="19">
        <v>60</v>
      </c>
      <c r="U39" s="23">
        <f t="shared" si="1"/>
        <v>20.13</v>
      </c>
      <c r="V39" s="32">
        <v>21.9</v>
      </c>
      <c r="W39" s="24">
        <v>0</v>
      </c>
      <c r="X39" s="32">
        <v>0</v>
      </c>
      <c r="Y39" s="33">
        <v>0</v>
      </c>
      <c r="Z39" s="76" t="s">
        <v>36</v>
      </c>
      <c r="AA39" s="81">
        <v>396.9331199999999</v>
      </c>
      <c r="AB39" s="81">
        <v>0</v>
      </c>
      <c r="AC39" s="81">
        <v>0</v>
      </c>
    </row>
    <row r="40" spans="1:29" ht="15.75">
      <c r="A40" s="7">
        <v>37</v>
      </c>
      <c r="B40" s="97" t="s">
        <v>875</v>
      </c>
      <c r="C40" s="8">
        <v>11122</v>
      </c>
      <c r="D40" s="81">
        <v>9559.49</v>
      </c>
      <c r="E40" s="81">
        <v>9124.57</v>
      </c>
      <c r="F40" s="81">
        <v>7965.33</v>
      </c>
      <c r="G40" s="81">
        <v>7635.14</v>
      </c>
      <c r="H40" s="21">
        <v>7397.66</v>
      </c>
      <c r="I40" s="21">
        <v>7448.9</v>
      </c>
      <c r="J40" s="81">
        <v>10291.91</v>
      </c>
      <c r="K40" s="81">
        <v>7946.84</v>
      </c>
      <c r="L40" s="94">
        <v>9277.16</v>
      </c>
      <c r="M40" s="81">
        <v>8312.84</v>
      </c>
      <c r="N40" s="81">
        <v>7716.51</v>
      </c>
      <c r="O40" s="72">
        <v>7823.16</v>
      </c>
      <c r="P40" s="1">
        <f t="shared" si="0"/>
        <v>100499.51</v>
      </c>
      <c r="Q40" s="26">
        <f>SUM(Q9:Q37)</f>
        <v>9294.699999999997</v>
      </c>
      <c r="R40" s="27">
        <f>SUM(R9:R39)</f>
        <v>507</v>
      </c>
      <c r="S40" s="36"/>
      <c r="T40" s="19"/>
      <c r="U40" s="28">
        <f>SUM(U9:U38)</f>
        <v>2296.04</v>
      </c>
      <c r="V40" s="39">
        <v>2163.01</v>
      </c>
      <c r="W40" s="24">
        <f>0/12</f>
        <v>0</v>
      </c>
      <c r="X40" s="39">
        <v>1942.18</v>
      </c>
      <c r="Y40" s="30">
        <v>0</v>
      </c>
      <c r="Z40" s="77"/>
      <c r="AA40" s="81">
        <v>39204.123648000015</v>
      </c>
      <c r="AB40" s="81">
        <v>35201.624064</v>
      </c>
      <c r="AC40" s="81">
        <v>0</v>
      </c>
    </row>
    <row r="41" spans="1:27" ht="15.75">
      <c r="A41" s="7">
        <v>38</v>
      </c>
      <c r="B41" s="97" t="s">
        <v>876</v>
      </c>
      <c r="C41" s="8">
        <v>11323</v>
      </c>
      <c r="D41" s="81">
        <v>5121.45</v>
      </c>
      <c r="E41" s="81">
        <v>5158.77</v>
      </c>
      <c r="F41" s="81">
        <v>4699.8</v>
      </c>
      <c r="G41" s="81">
        <v>4662.93</v>
      </c>
      <c r="H41" s="21">
        <v>4439.13</v>
      </c>
      <c r="I41" s="21">
        <v>5286.84</v>
      </c>
      <c r="J41" s="81">
        <v>5191.43</v>
      </c>
      <c r="K41" s="81">
        <v>6153.27</v>
      </c>
      <c r="L41" s="81">
        <v>5544.42</v>
      </c>
      <c r="M41" s="81">
        <v>5534.79</v>
      </c>
      <c r="N41" s="81">
        <v>4650.23</v>
      </c>
      <c r="O41" s="72">
        <v>4757.58</v>
      </c>
      <c r="P41" s="1">
        <f t="shared" si="0"/>
        <v>61200.640000000014</v>
      </c>
      <c r="Q41" s="26"/>
      <c r="R41" s="19"/>
      <c r="S41" s="36"/>
      <c r="T41" s="19"/>
      <c r="U41" s="28"/>
      <c r="V41" s="39"/>
      <c r="W41" s="24"/>
      <c r="X41" s="39"/>
      <c r="Y41" s="30"/>
      <c r="Z41" s="77"/>
      <c r="AA41" s="81">
        <v>74405.74</v>
      </c>
    </row>
    <row r="42" spans="1:26" ht="15.75">
      <c r="A42" s="7">
        <v>39</v>
      </c>
      <c r="B42" s="97" t="s">
        <v>877</v>
      </c>
      <c r="C42" s="8">
        <v>11325</v>
      </c>
      <c r="D42" s="81">
        <v>3547.56</v>
      </c>
      <c r="E42" s="81">
        <v>3471.3</v>
      </c>
      <c r="F42" s="81">
        <v>3751.82</v>
      </c>
      <c r="G42" s="81">
        <v>3104.88</v>
      </c>
      <c r="H42" s="21">
        <v>3501.6</v>
      </c>
      <c r="I42" s="21">
        <v>3520.63</v>
      </c>
      <c r="J42" s="81">
        <v>3266.95</v>
      </c>
      <c r="K42" s="81">
        <v>3815.46</v>
      </c>
      <c r="L42" s="81">
        <v>4831.59</v>
      </c>
      <c r="M42" s="81">
        <v>4709.1</v>
      </c>
      <c r="N42" s="81">
        <v>4621.55</v>
      </c>
      <c r="O42" s="72">
        <v>3921.17</v>
      </c>
      <c r="P42" s="1">
        <f t="shared" si="0"/>
        <v>46063.61</v>
      </c>
      <c r="Q42" s="26"/>
      <c r="R42" s="19"/>
      <c r="S42" s="36"/>
      <c r="T42" s="19"/>
      <c r="U42" s="28"/>
      <c r="V42" s="39"/>
      <c r="W42" s="24"/>
      <c r="X42" s="39"/>
      <c r="Y42" s="30"/>
      <c r="Z42" s="77"/>
    </row>
    <row r="43" spans="1:26" ht="15.75">
      <c r="A43" s="7">
        <v>40</v>
      </c>
      <c r="B43" s="97" t="s">
        <v>898</v>
      </c>
      <c r="C43" s="8"/>
      <c r="D43" s="81"/>
      <c r="E43" s="81"/>
      <c r="F43" s="81"/>
      <c r="G43" s="81"/>
      <c r="H43" s="21"/>
      <c r="I43" s="21"/>
      <c r="J43" s="81"/>
      <c r="K43" s="81"/>
      <c r="L43" s="81"/>
      <c r="M43" s="81"/>
      <c r="N43" s="81"/>
      <c r="O43" s="72"/>
      <c r="P43" s="1">
        <f>D43+E43+F43+G43+H43+I43+J43+K43+L43+M43+N44+O44</f>
        <v>8608.01</v>
      </c>
      <c r="Q43" s="26"/>
      <c r="R43" s="19"/>
      <c r="S43" s="36"/>
      <c r="T43" s="19"/>
      <c r="U43" s="28"/>
      <c r="V43" s="39"/>
      <c r="W43" s="24"/>
      <c r="X43" s="39"/>
      <c r="Y43" s="30"/>
      <c r="Z43" s="77"/>
    </row>
    <row r="44" spans="1:29" ht="15.75">
      <c r="A44" s="7">
        <v>41</v>
      </c>
      <c r="B44" s="97" t="s">
        <v>878</v>
      </c>
      <c r="C44" s="8">
        <v>11327</v>
      </c>
      <c r="D44" s="81">
        <v>3403.71</v>
      </c>
      <c r="E44" s="81">
        <v>4458.25</v>
      </c>
      <c r="F44" s="81">
        <v>3547.98</v>
      </c>
      <c r="G44" s="81">
        <v>3486.75</v>
      </c>
      <c r="H44" s="21">
        <v>4246.39</v>
      </c>
      <c r="I44" s="21">
        <v>4021.22</v>
      </c>
      <c r="J44" s="81">
        <v>4851.94</v>
      </c>
      <c r="K44" s="81">
        <v>4172.78</v>
      </c>
      <c r="L44" s="81">
        <v>4456.47</v>
      </c>
      <c r="M44" s="81">
        <v>4148.32</v>
      </c>
      <c r="N44" s="81">
        <v>4246.17</v>
      </c>
      <c r="O44" s="72">
        <v>4361.84</v>
      </c>
      <c r="P44" s="1">
        <f>D44+E44+F44+G44+H44+I44+J44+K44+L44+M44+N45+O45</f>
        <v>43926.189999999995</v>
      </c>
      <c r="Q44" s="18">
        <v>378.8</v>
      </c>
      <c r="R44" s="19">
        <v>23</v>
      </c>
      <c r="S44" s="20">
        <v>1</v>
      </c>
      <c r="T44" s="19">
        <v>120</v>
      </c>
      <c r="U44" s="22">
        <f aca="true" t="shared" si="4" ref="U44:U55">R44*T44*30.5/1000</f>
        <v>84.18</v>
      </c>
      <c r="V44" s="40"/>
      <c r="W44" s="24"/>
      <c r="X44" s="40"/>
      <c r="Y44" s="33"/>
      <c r="Z44" s="75" t="s">
        <v>520</v>
      </c>
      <c r="AA44" s="81">
        <v>0</v>
      </c>
      <c r="AB44" s="81">
        <v>0</v>
      </c>
      <c r="AC44" s="81">
        <v>0</v>
      </c>
    </row>
    <row r="45" spans="1:29" ht="15.75">
      <c r="A45" s="7">
        <v>42</v>
      </c>
      <c r="B45" s="97" t="s">
        <v>879</v>
      </c>
      <c r="C45" s="8">
        <v>11128</v>
      </c>
      <c r="D45" s="81">
        <v>1222.79</v>
      </c>
      <c r="E45" s="81">
        <v>1182.04</v>
      </c>
      <c r="F45" s="81">
        <v>1251.54</v>
      </c>
      <c r="G45" s="81">
        <v>897.51</v>
      </c>
      <c r="H45" s="21">
        <v>1210.78</v>
      </c>
      <c r="I45" s="21">
        <v>1125.89</v>
      </c>
      <c r="J45" s="81">
        <v>1414.05</v>
      </c>
      <c r="K45" s="81">
        <v>1475.68</v>
      </c>
      <c r="L45" s="81">
        <v>1337.9</v>
      </c>
      <c r="M45" s="81">
        <v>1787.13</v>
      </c>
      <c r="N45" s="81">
        <v>1569.24</v>
      </c>
      <c r="O45" s="72">
        <v>1563.14</v>
      </c>
      <c r="P45" s="1">
        <f>D45+E45+F45+G45+H45+I45+J45+K45+L45+M45+N46+O46</f>
        <v>23415</v>
      </c>
      <c r="Q45" s="18">
        <v>379.1</v>
      </c>
      <c r="R45" s="19">
        <v>21</v>
      </c>
      <c r="S45" s="20">
        <v>1</v>
      </c>
      <c r="T45" s="19">
        <v>120</v>
      </c>
      <c r="U45" s="22">
        <f t="shared" si="4"/>
        <v>76.86</v>
      </c>
      <c r="V45" s="40"/>
      <c r="W45" s="24"/>
      <c r="X45" s="40"/>
      <c r="Y45" s="33"/>
      <c r="Z45" s="75" t="s">
        <v>521</v>
      </c>
      <c r="AA45" s="81">
        <v>0</v>
      </c>
      <c r="AB45" s="81">
        <v>0</v>
      </c>
      <c r="AC45" s="81">
        <v>0</v>
      </c>
    </row>
    <row r="46" spans="1:29" ht="15.75">
      <c r="A46" s="7">
        <v>43</v>
      </c>
      <c r="B46" s="97" t="s">
        <v>880</v>
      </c>
      <c r="C46" s="8">
        <v>11329</v>
      </c>
      <c r="D46" s="81">
        <v>4647.19</v>
      </c>
      <c r="E46" s="81">
        <v>4676.34</v>
      </c>
      <c r="F46" s="81">
        <v>5082.92</v>
      </c>
      <c r="G46" s="81">
        <v>3962.07</v>
      </c>
      <c r="H46" s="21">
        <v>5196.13</v>
      </c>
      <c r="I46" s="21">
        <v>5081.89</v>
      </c>
      <c r="J46" s="81">
        <v>5326.69</v>
      </c>
      <c r="K46" s="81">
        <v>5374.7</v>
      </c>
      <c r="L46" s="81">
        <v>4667.97</v>
      </c>
      <c r="M46" s="81">
        <v>3979.06</v>
      </c>
      <c r="N46" s="81">
        <v>5731.2</v>
      </c>
      <c r="O46" s="72">
        <v>4778.49</v>
      </c>
      <c r="P46" s="1">
        <f>D46+E46+F46+G46+H46+I46+J46+K46+L46+M46+N47+O47</f>
        <v>61573.34</v>
      </c>
      <c r="Q46" s="18">
        <v>379.1</v>
      </c>
      <c r="R46" s="19">
        <v>28</v>
      </c>
      <c r="S46" s="20">
        <v>1</v>
      </c>
      <c r="T46" s="19">
        <v>120</v>
      </c>
      <c r="U46" s="22">
        <f t="shared" si="4"/>
        <v>102.48</v>
      </c>
      <c r="V46" s="40"/>
      <c r="W46" s="24"/>
      <c r="X46" s="40"/>
      <c r="Y46" s="33"/>
      <c r="Z46" s="75" t="s">
        <v>522</v>
      </c>
      <c r="AA46" s="81">
        <v>0</v>
      </c>
      <c r="AB46" s="81">
        <v>0</v>
      </c>
      <c r="AC46" s="81">
        <v>0</v>
      </c>
    </row>
    <row r="47" spans="1:29" ht="15.75">
      <c r="A47" s="7">
        <v>44</v>
      </c>
      <c r="B47" s="97" t="s">
        <v>881</v>
      </c>
      <c r="C47" s="8">
        <v>11203</v>
      </c>
      <c r="D47" s="81">
        <v>7667.01</v>
      </c>
      <c r="E47" s="81">
        <v>7839.63</v>
      </c>
      <c r="F47" s="81">
        <v>7536.59</v>
      </c>
      <c r="G47" s="81">
        <v>6109.66</v>
      </c>
      <c r="H47" s="21">
        <v>6516.74</v>
      </c>
      <c r="I47" s="21">
        <v>6295.36</v>
      </c>
      <c r="J47" s="81">
        <v>1734</v>
      </c>
      <c r="K47" s="73">
        <v>7520.31</v>
      </c>
      <c r="L47" s="81">
        <v>7134.46</v>
      </c>
      <c r="M47" s="81">
        <v>6673.12</v>
      </c>
      <c r="N47" s="81">
        <v>6810.15</v>
      </c>
      <c r="O47" s="72">
        <v>6768.23</v>
      </c>
      <c r="P47" s="1">
        <f t="shared" si="0"/>
        <v>78605.26</v>
      </c>
      <c r="Q47" s="18">
        <v>378.4</v>
      </c>
      <c r="R47" s="19">
        <v>23</v>
      </c>
      <c r="S47" s="20">
        <v>1</v>
      </c>
      <c r="T47" s="19">
        <v>120</v>
      </c>
      <c r="U47" s="22">
        <f t="shared" si="4"/>
        <v>84.18</v>
      </c>
      <c r="V47" s="40"/>
      <c r="W47" s="24"/>
      <c r="X47" s="40"/>
      <c r="Y47" s="33"/>
      <c r="Z47" s="75" t="s">
        <v>523</v>
      </c>
      <c r="AA47" s="81">
        <v>0</v>
      </c>
      <c r="AB47" s="81">
        <v>0</v>
      </c>
      <c r="AC47" s="81">
        <v>0</v>
      </c>
    </row>
    <row r="48" spans="1:29" ht="15.75">
      <c r="A48" s="7">
        <v>45</v>
      </c>
      <c r="B48" s="97" t="s">
        <v>882</v>
      </c>
      <c r="C48" s="8">
        <v>11130</v>
      </c>
      <c r="D48" s="81">
        <v>407.6</v>
      </c>
      <c r="E48" s="81">
        <v>591.02</v>
      </c>
      <c r="F48" s="81">
        <v>538.44</v>
      </c>
      <c r="G48" s="81">
        <v>662.35</v>
      </c>
      <c r="H48" s="21">
        <v>599.58</v>
      </c>
      <c r="I48" s="21">
        <v>589.82</v>
      </c>
      <c r="J48" s="81">
        <v>588.84</v>
      </c>
      <c r="K48" s="81">
        <v>626.74</v>
      </c>
      <c r="L48" s="81">
        <v>414.54</v>
      </c>
      <c r="M48" s="81">
        <v>694</v>
      </c>
      <c r="N48" s="81">
        <v>630.9</v>
      </c>
      <c r="O48" s="72">
        <v>569.49</v>
      </c>
      <c r="P48" s="1">
        <f t="shared" si="0"/>
        <v>6913.32</v>
      </c>
      <c r="Q48" s="18">
        <v>145</v>
      </c>
      <c r="R48" s="35">
        <v>8</v>
      </c>
      <c r="S48" s="36">
        <v>1</v>
      </c>
      <c r="T48" s="19">
        <v>60</v>
      </c>
      <c r="U48" s="22">
        <f t="shared" si="4"/>
        <v>14.64</v>
      </c>
      <c r="V48" s="32">
        <v>14.88</v>
      </c>
      <c r="W48" s="24"/>
      <c r="X48" s="32">
        <v>0</v>
      </c>
      <c r="Y48" s="33"/>
      <c r="Z48" s="75" t="s">
        <v>524</v>
      </c>
      <c r="AA48" s="81">
        <v>234.75580799999997</v>
      </c>
      <c r="AB48" s="81">
        <v>0</v>
      </c>
      <c r="AC48" s="81">
        <v>0</v>
      </c>
    </row>
    <row r="49" spans="1:29" ht="15.75">
      <c r="A49" s="7">
        <v>46</v>
      </c>
      <c r="B49" s="97" t="s">
        <v>883</v>
      </c>
      <c r="C49" s="8">
        <v>11331</v>
      </c>
      <c r="D49" s="81">
        <v>177.92</v>
      </c>
      <c r="E49" s="81">
        <v>0</v>
      </c>
      <c r="F49" s="81"/>
      <c r="G49" s="81">
        <v>0</v>
      </c>
      <c r="H49" s="21"/>
      <c r="I49" s="21"/>
      <c r="J49" s="81"/>
      <c r="K49" s="81"/>
      <c r="L49" s="81"/>
      <c r="N49" s="81">
        <v>0</v>
      </c>
      <c r="O49" s="72">
        <v>0</v>
      </c>
      <c r="P49" s="1">
        <f aca="true" t="shared" si="5" ref="P49:P68">D49+E49+F49+G49+H49+I49+J49+K49+L49+M50+N49+O49</f>
        <v>1168.8700000000001</v>
      </c>
      <c r="Q49" s="18">
        <v>121.67</v>
      </c>
      <c r="R49" s="35">
        <v>2</v>
      </c>
      <c r="S49" s="11">
        <v>1</v>
      </c>
      <c r="T49" s="19">
        <v>60</v>
      </c>
      <c r="U49" s="22">
        <f t="shared" si="4"/>
        <v>3.66</v>
      </c>
      <c r="V49" s="32">
        <v>3.72</v>
      </c>
      <c r="W49" s="24"/>
      <c r="X49" s="32">
        <v>0</v>
      </c>
      <c r="Y49" s="33"/>
      <c r="Z49" s="75" t="s">
        <v>525</v>
      </c>
      <c r="AA49" s="81">
        <v>58.68895199999999</v>
      </c>
      <c r="AB49" s="81">
        <v>0</v>
      </c>
      <c r="AC49" s="81">
        <v>0</v>
      </c>
    </row>
    <row r="50" spans="1:29" ht="15.75">
      <c r="A50" s="7">
        <v>47</v>
      </c>
      <c r="B50" s="97" t="s">
        <v>884</v>
      </c>
      <c r="C50" s="8">
        <v>11132</v>
      </c>
      <c r="D50" s="81">
        <v>1116.8</v>
      </c>
      <c r="E50" s="81">
        <v>116.8</v>
      </c>
      <c r="F50" s="81">
        <v>982.3</v>
      </c>
      <c r="G50" s="81">
        <v>-293.85</v>
      </c>
      <c r="H50" s="21">
        <v>933.6</v>
      </c>
      <c r="I50" s="21">
        <v>932.4</v>
      </c>
      <c r="J50" s="81">
        <v>1037.19</v>
      </c>
      <c r="K50" s="81">
        <v>1018.83</v>
      </c>
      <c r="L50" s="81">
        <v>1037.19</v>
      </c>
      <c r="M50" s="81">
        <v>990.95</v>
      </c>
      <c r="N50" s="81">
        <v>1037.2</v>
      </c>
      <c r="O50" s="72">
        <v>765.49</v>
      </c>
      <c r="P50" s="1">
        <f t="shared" si="5"/>
        <v>17626.95</v>
      </c>
      <c r="Q50" s="18">
        <v>223.52</v>
      </c>
      <c r="R50" s="35">
        <v>18</v>
      </c>
      <c r="S50" s="11">
        <v>1</v>
      </c>
      <c r="T50" s="19">
        <v>60</v>
      </c>
      <c r="U50" s="22">
        <f t="shared" si="4"/>
        <v>32.94</v>
      </c>
      <c r="V50" s="32">
        <v>33.48</v>
      </c>
      <c r="W50" s="24"/>
      <c r="X50" s="32">
        <v>0</v>
      </c>
      <c r="Y50" s="33"/>
      <c r="Z50" s="75" t="s">
        <v>526</v>
      </c>
      <c r="AA50" s="81">
        <v>528.2005679999999</v>
      </c>
      <c r="AB50" s="81">
        <v>0</v>
      </c>
      <c r="AC50" s="81">
        <v>0</v>
      </c>
    </row>
    <row r="51" spans="1:29" ht="15.75">
      <c r="A51" s="7">
        <v>48</v>
      </c>
      <c r="B51" s="97" t="s">
        <v>885</v>
      </c>
      <c r="C51" s="8">
        <v>11333</v>
      </c>
      <c r="D51" s="81">
        <v>11175.7</v>
      </c>
      <c r="E51" s="81">
        <v>9663.72</v>
      </c>
      <c r="F51" s="81">
        <v>9032.16</v>
      </c>
      <c r="G51" s="81">
        <v>9218.04</v>
      </c>
      <c r="H51" s="21">
        <v>9018.1</v>
      </c>
      <c r="I51" s="21">
        <v>8475.22</v>
      </c>
      <c r="J51" s="81">
        <v>9181.34</v>
      </c>
      <c r="K51" s="81">
        <v>10118.13</v>
      </c>
      <c r="L51" s="81">
        <v>9876.06</v>
      </c>
      <c r="M51" s="81">
        <v>8943</v>
      </c>
      <c r="N51" s="81">
        <v>10440.93</v>
      </c>
      <c r="O51" s="72">
        <v>9594.46</v>
      </c>
      <c r="P51" s="1">
        <f t="shared" si="5"/>
        <v>110421.69999999998</v>
      </c>
      <c r="Q51" s="18">
        <v>175.5</v>
      </c>
      <c r="R51" s="35">
        <v>9</v>
      </c>
      <c r="S51" s="11">
        <v>1</v>
      </c>
      <c r="T51" s="19">
        <v>60</v>
      </c>
      <c r="U51" s="22">
        <f t="shared" si="4"/>
        <v>16.47</v>
      </c>
      <c r="V51" s="39">
        <v>7.44</v>
      </c>
      <c r="W51" s="24"/>
      <c r="X51" s="32">
        <v>0</v>
      </c>
      <c r="Y51" s="33"/>
      <c r="Z51" s="75" t="s">
        <v>527</v>
      </c>
      <c r="AA51" s="81">
        <v>117.36790399999998</v>
      </c>
      <c r="AB51" s="81">
        <v>0</v>
      </c>
      <c r="AC51" s="81">
        <v>0</v>
      </c>
    </row>
    <row r="52" spans="1:29" ht="15.75">
      <c r="A52" s="7">
        <v>49</v>
      </c>
      <c r="B52" s="97" t="s">
        <v>886</v>
      </c>
      <c r="C52" s="10">
        <v>32034</v>
      </c>
      <c r="D52" s="81">
        <v>2568.65</v>
      </c>
      <c r="E52" s="81">
        <v>3893.53</v>
      </c>
      <c r="F52" s="81">
        <v>4259.81</v>
      </c>
      <c r="G52" s="81">
        <v>2608.2</v>
      </c>
      <c r="H52" s="21">
        <v>3606.17</v>
      </c>
      <c r="I52" s="21">
        <v>1630.9</v>
      </c>
      <c r="J52" s="81">
        <v>2544.25</v>
      </c>
      <c r="K52" s="81">
        <v>3535.9</v>
      </c>
      <c r="L52" s="81">
        <v>4668.27</v>
      </c>
      <c r="M52" s="81">
        <v>4627.84</v>
      </c>
      <c r="N52" s="81">
        <v>4402.29</v>
      </c>
      <c r="O52" s="72">
        <v>2635.85</v>
      </c>
      <c r="P52" s="1">
        <f t="shared" si="5"/>
        <v>39725.87</v>
      </c>
      <c r="Q52" s="18">
        <v>54</v>
      </c>
      <c r="R52" s="35">
        <v>11</v>
      </c>
      <c r="S52" s="11">
        <v>1</v>
      </c>
      <c r="T52" s="19">
        <v>60</v>
      </c>
      <c r="U52" s="22">
        <f t="shared" si="4"/>
        <v>20.13</v>
      </c>
      <c r="V52" s="32">
        <v>20.46</v>
      </c>
      <c r="W52" s="24"/>
      <c r="X52" s="32">
        <v>0</v>
      </c>
      <c r="Y52" s="33"/>
      <c r="Z52" s="75" t="s">
        <v>528</v>
      </c>
      <c r="AA52" s="81">
        <v>322.789236</v>
      </c>
      <c r="AB52" s="81">
        <v>0</v>
      </c>
      <c r="AC52" s="81">
        <v>0</v>
      </c>
    </row>
    <row r="53" spans="1:29" ht="15.75">
      <c r="A53" s="7">
        <v>50</v>
      </c>
      <c r="B53" s="97" t="s">
        <v>887</v>
      </c>
      <c r="C53" s="8">
        <v>11335</v>
      </c>
      <c r="D53" s="81">
        <v>3117.32</v>
      </c>
      <c r="E53" s="81">
        <v>3023.11</v>
      </c>
      <c r="F53" s="81">
        <v>2689.95</v>
      </c>
      <c r="G53" s="81">
        <v>3207.6</v>
      </c>
      <c r="H53" s="21">
        <v>3202.51</v>
      </c>
      <c r="I53" s="21">
        <v>3538.77</v>
      </c>
      <c r="J53" s="81">
        <v>3033.47</v>
      </c>
      <c r="K53" s="81">
        <v>3630.08</v>
      </c>
      <c r="L53" s="81">
        <v>3753.95</v>
      </c>
      <c r="M53" s="81">
        <v>3372.05</v>
      </c>
      <c r="N53" s="81">
        <v>2921.17</v>
      </c>
      <c r="O53" s="72">
        <v>3175.21</v>
      </c>
      <c r="P53" s="1">
        <f t="shared" si="5"/>
        <v>43481.310000000005</v>
      </c>
      <c r="Q53" s="18">
        <v>262.72</v>
      </c>
      <c r="R53" s="35">
        <v>3</v>
      </c>
      <c r="S53" s="11">
        <v>1</v>
      </c>
      <c r="T53" s="19">
        <v>60</v>
      </c>
      <c r="U53" s="22">
        <f t="shared" si="4"/>
        <v>5.49</v>
      </c>
      <c r="V53" s="32">
        <v>5.58</v>
      </c>
      <c r="W53" s="24"/>
      <c r="X53" s="32">
        <v>0</v>
      </c>
      <c r="Y53" s="33"/>
      <c r="Z53" s="75" t="s">
        <v>529</v>
      </c>
      <c r="AA53" s="81">
        <v>88.03342799999999</v>
      </c>
      <c r="AB53" s="81">
        <v>0</v>
      </c>
      <c r="AC53" s="81">
        <v>0</v>
      </c>
    </row>
    <row r="54" spans="1:29" ht="15.75">
      <c r="A54" s="7">
        <v>51</v>
      </c>
      <c r="B54" s="97" t="s">
        <v>888</v>
      </c>
      <c r="C54" s="8">
        <v>11136</v>
      </c>
      <c r="D54" s="81">
        <v>6727</v>
      </c>
      <c r="E54" s="81">
        <v>6456.45</v>
      </c>
      <c r="F54" s="81">
        <v>7024.3</v>
      </c>
      <c r="G54" s="81">
        <v>5237.71</v>
      </c>
      <c r="H54" s="21">
        <v>6345.03</v>
      </c>
      <c r="I54" s="21">
        <v>5694.58</v>
      </c>
      <c r="J54" s="81">
        <v>6567.85</v>
      </c>
      <c r="K54" s="81">
        <v>7421.15</v>
      </c>
      <c r="L54" s="81">
        <v>7650.02</v>
      </c>
      <c r="M54" s="81">
        <v>8188.17</v>
      </c>
      <c r="N54" s="81">
        <v>8008.16</v>
      </c>
      <c r="O54" s="72">
        <v>7229.98</v>
      </c>
      <c r="P54" s="1">
        <f t="shared" si="5"/>
        <v>75550.62999999999</v>
      </c>
      <c r="Q54" s="18">
        <v>249.12</v>
      </c>
      <c r="R54" s="35">
        <v>7</v>
      </c>
      <c r="S54" s="11">
        <v>1</v>
      </c>
      <c r="T54" s="19">
        <v>60</v>
      </c>
      <c r="U54" s="22">
        <f t="shared" si="4"/>
        <v>12.81</v>
      </c>
      <c r="V54" s="32">
        <v>13.02</v>
      </c>
      <c r="W54" s="24"/>
      <c r="X54" s="32">
        <v>0</v>
      </c>
      <c r="Y54" s="33"/>
      <c r="Z54" s="75" t="s">
        <v>530</v>
      </c>
      <c r="AA54" s="81">
        <v>205.41133199999996</v>
      </c>
      <c r="AB54" s="81">
        <v>0</v>
      </c>
      <c r="AC54" s="81">
        <v>0</v>
      </c>
    </row>
    <row r="55" spans="1:29" ht="15.75">
      <c r="A55" s="7">
        <v>52</v>
      </c>
      <c r="B55" s="97" t="s">
        <v>889</v>
      </c>
      <c r="C55" s="8">
        <v>11467</v>
      </c>
      <c r="D55" s="81">
        <v>1544.59</v>
      </c>
      <c r="E55" s="81">
        <v>882.47</v>
      </c>
      <c r="F55" s="81">
        <v>858.39</v>
      </c>
      <c r="G55" s="81">
        <v>840.66</v>
      </c>
      <c r="H55" s="21">
        <v>1224.44</v>
      </c>
      <c r="I55" s="21">
        <v>1537.63</v>
      </c>
      <c r="J55" s="81">
        <v>1261.6</v>
      </c>
      <c r="K55" s="81">
        <v>875.49</v>
      </c>
      <c r="L55" s="81">
        <v>1180.49</v>
      </c>
      <c r="M55" s="81">
        <v>1188.4</v>
      </c>
      <c r="N55" s="81">
        <v>1295.66</v>
      </c>
      <c r="O55" s="72">
        <v>1236.36</v>
      </c>
      <c r="P55" s="1">
        <f t="shared" si="5"/>
        <v>13749.73</v>
      </c>
      <c r="Q55" s="18">
        <v>521</v>
      </c>
      <c r="R55" s="35">
        <v>22</v>
      </c>
      <c r="S55" s="11" t="s">
        <v>505</v>
      </c>
      <c r="T55" s="19">
        <v>220</v>
      </c>
      <c r="U55" s="22">
        <f t="shared" si="4"/>
        <v>147.62</v>
      </c>
      <c r="V55" s="32">
        <v>93.68</v>
      </c>
      <c r="W55" s="24"/>
      <c r="X55" s="32">
        <v>93.68</v>
      </c>
      <c r="Y55" s="33">
        <v>79.69</v>
      </c>
      <c r="Z55" s="75" t="s">
        <v>531</v>
      </c>
      <c r="AA55" s="81">
        <v>1477.951888</v>
      </c>
      <c r="AB55" s="81">
        <v>1477.951888</v>
      </c>
      <c r="AC55" s="81">
        <v>1257.2372539999997</v>
      </c>
    </row>
    <row r="56" spans="1:29" ht="15.75">
      <c r="A56" s="7">
        <v>53</v>
      </c>
      <c r="B56" s="97" t="s">
        <v>890</v>
      </c>
      <c r="C56" s="8">
        <v>11138</v>
      </c>
      <c r="D56" s="81">
        <v>1324.48</v>
      </c>
      <c r="E56" s="81">
        <v>1088.69</v>
      </c>
      <c r="F56" s="81">
        <v>1129.45</v>
      </c>
      <c r="G56" s="81">
        <v>998.6</v>
      </c>
      <c r="H56" s="21">
        <v>1088.69</v>
      </c>
      <c r="I56" s="21">
        <v>943.62</v>
      </c>
      <c r="J56" s="81">
        <v>1018.25</v>
      </c>
      <c r="K56" s="81">
        <v>1066.76</v>
      </c>
      <c r="L56" s="81">
        <v>948.86</v>
      </c>
      <c r="M56" s="81">
        <v>1011.95</v>
      </c>
      <c r="N56" s="81">
        <v>906.8</v>
      </c>
      <c r="O56" s="72">
        <v>914.13</v>
      </c>
      <c r="P56" s="1">
        <f t="shared" si="5"/>
        <v>11265.319999999998</v>
      </c>
      <c r="Q56" s="18">
        <v>3415</v>
      </c>
      <c r="R56" s="35">
        <v>158</v>
      </c>
      <c r="S56" s="11" t="s">
        <v>505</v>
      </c>
      <c r="T56" s="19">
        <v>220</v>
      </c>
      <c r="U56" s="22">
        <v>1019.92</v>
      </c>
      <c r="V56" s="32">
        <v>698.202</v>
      </c>
      <c r="W56" s="24">
        <v>41.168</v>
      </c>
      <c r="X56" s="32">
        <v>698.202</v>
      </c>
      <c r="Y56" s="33">
        <v>282.244</v>
      </c>
      <c r="Z56" s="75" t="s">
        <v>532</v>
      </c>
      <c r="AA56" s="81">
        <v>11015.253673199997</v>
      </c>
      <c r="AB56" s="81">
        <v>11015.253673199997</v>
      </c>
      <c r="AC56" s="81">
        <v>4452.8506904</v>
      </c>
    </row>
    <row r="57" spans="1:29" ht="15.75">
      <c r="A57" s="7">
        <v>54</v>
      </c>
      <c r="B57" s="97" t="s">
        <v>891</v>
      </c>
      <c r="C57" s="8">
        <v>11469</v>
      </c>
      <c r="D57" s="81">
        <v>-29.32</v>
      </c>
      <c r="E57" s="81">
        <v>372.96</v>
      </c>
      <c r="F57" s="81">
        <v>374.7</v>
      </c>
      <c r="G57" s="81">
        <v>346.26</v>
      </c>
      <c r="H57" s="21">
        <v>407.61</v>
      </c>
      <c r="I57" s="21">
        <v>489.12</v>
      </c>
      <c r="J57" s="81">
        <v>504.51</v>
      </c>
      <c r="K57" s="81">
        <v>483.69</v>
      </c>
      <c r="L57" s="81">
        <v>609.87</v>
      </c>
      <c r="M57" s="81">
        <v>-163.01</v>
      </c>
      <c r="N57" s="81">
        <v>342.58</v>
      </c>
      <c r="O57" s="72">
        <v>441.63</v>
      </c>
      <c r="P57" s="1">
        <f t="shared" si="5"/>
        <v>5325.77</v>
      </c>
      <c r="Q57" s="18">
        <v>204.7</v>
      </c>
      <c r="R57" s="35">
        <v>7</v>
      </c>
      <c r="S57" s="11">
        <v>1</v>
      </c>
      <c r="T57" s="19">
        <v>220</v>
      </c>
      <c r="U57" s="22">
        <f aca="true" t="shared" si="6" ref="U57:U101">T57*R57*30.5/1000</f>
        <v>46.97</v>
      </c>
      <c r="V57" s="32">
        <v>47.74</v>
      </c>
      <c r="W57" s="24"/>
      <c r="X57" s="32">
        <v>47.74</v>
      </c>
      <c r="Y57" s="33">
        <v>32.55</v>
      </c>
      <c r="Z57" s="75" t="s">
        <v>533</v>
      </c>
      <c r="AA57" s="81">
        <v>753.174884</v>
      </c>
      <c r="AB57" s="81">
        <v>753.174884</v>
      </c>
      <c r="AC57" s="81">
        <v>513.5183299999999</v>
      </c>
    </row>
    <row r="58" spans="1:29" ht="15.75">
      <c r="A58" s="7">
        <v>55</v>
      </c>
      <c r="B58" s="97" t="s">
        <v>892</v>
      </c>
      <c r="C58" s="8">
        <v>11140</v>
      </c>
      <c r="D58" s="81">
        <v>962.76</v>
      </c>
      <c r="E58" s="81">
        <v>990.88</v>
      </c>
      <c r="F58" s="81">
        <v>966.21</v>
      </c>
      <c r="G58" s="81">
        <v>904.05</v>
      </c>
      <c r="H58" s="21">
        <v>1012.87</v>
      </c>
      <c r="I58" s="21">
        <v>843.69</v>
      </c>
      <c r="J58" s="81">
        <v>1232.46</v>
      </c>
      <c r="K58" s="81">
        <v>-292.62</v>
      </c>
      <c r="L58" s="81">
        <v>1101.14</v>
      </c>
      <c r="M58" s="81">
        <v>982.16</v>
      </c>
      <c r="N58" s="81">
        <v>778.54</v>
      </c>
      <c r="O58" s="72">
        <v>1136.05</v>
      </c>
      <c r="P58" s="1">
        <f t="shared" si="5"/>
        <v>14118.3</v>
      </c>
      <c r="Q58" s="18">
        <v>108.51</v>
      </c>
      <c r="R58" s="35">
        <v>7</v>
      </c>
      <c r="S58" s="11">
        <v>1</v>
      </c>
      <c r="T58" s="19">
        <v>60</v>
      </c>
      <c r="U58" s="22">
        <f t="shared" si="6"/>
        <v>12.81</v>
      </c>
      <c r="V58" s="32">
        <v>13.02</v>
      </c>
      <c r="W58" s="24"/>
      <c r="X58" s="32">
        <v>0</v>
      </c>
      <c r="Y58" s="33"/>
      <c r="Z58" s="75" t="s">
        <v>534</v>
      </c>
      <c r="AA58" s="81">
        <v>205.41133199999996</v>
      </c>
      <c r="AB58" s="81">
        <v>0</v>
      </c>
      <c r="AC58" s="81">
        <v>0</v>
      </c>
    </row>
    <row r="59" spans="1:29" ht="15.75">
      <c r="A59" s="7">
        <v>56</v>
      </c>
      <c r="B59" s="97" t="s">
        <v>893</v>
      </c>
      <c r="C59" s="8">
        <v>11102</v>
      </c>
      <c r="D59" s="81">
        <v>3978.13</v>
      </c>
      <c r="E59" s="81">
        <v>4221.68</v>
      </c>
      <c r="F59" s="81">
        <v>4180.73</v>
      </c>
      <c r="G59" s="81">
        <v>3873.67</v>
      </c>
      <c r="H59" s="21">
        <v>4313.18</v>
      </c>
      <c r="I59" s="21">
        <v>3819.72</v>
      </c>
      <c r="J59" s="81">
        <v>4450.71</v>
      </c>
      <c r="K59" s="81">
        <v>3701.06</v>
      </c>
      <c r="L59" s="81">
        <v>4184.87</v>
      </c>
      <c r="M59" s="81">
        <v>4482.27</v>
      </c>
      <c r="N59" s="81">
        <v>3926.48</v>
      </c>
      <c r="O59" s="72">
        <v>4008.15</v>
      </c>
      <c r="P59" s="1">
        <f t="shared" si="5"/>
        <v>46719.100000000006</v>
      </c>
      <c r="Q59" s="18">
        <v>2943</v>
      </c>
      <c r="R59" s="35">
        <v>173</v>
      </c>
      <c r="S59" s="11" t="s">
        <v>505</v>
      </c>
      <c r="T59" s="19">
        <v>220</v>
      </c>
      <c r="U59" s="22">
        <f t="shared" si="6"/>
        <v>1160.83</v>
      </c>
      <c r="V59" s="32">
        <v>657.186</v>
      </c>
      <c r="W59" s="24"/>
      <c r="X59" s="32">
        <v>657.186</v>
      </c>
      <c r="Y59" s="33"/>
      <c r="Z59" s="17" t="s">
        <v>535</v>
      </c>
      <c r="AA59" s="81">
        <v>10368.1606476</v>
      </c>
      <c r="AB59" s="81">
        <v>10368.1606476</v>
      </c>
      <c r="AC59" s="81">
        <v>0</v>
      </c>
    </row>
    <row r="60" spans="1:29" ht="15.75">
      <c r="A60" s="7">
        <v>57</v>
      </c>
      <c r="B60" s="97" t="s">
        <v>894</v>
      </c>
      <c r="C60" s="8">
        <v>11142</v>
      </c>
      <c r="D60" s="81">
        <v>1742.67</v>
      </c>
      <c r="E60" s="81">
        <v>1494.88</v>
      </c>
      <c r="F60" s="81">
        <v>1778.15</v>
      </c>
      <c r="G60" s="81">
        <v>1512.2</v>
      </c>
      <c r="H60" s="21">
        <v>1571.29</v>
      </c>
      <c r="I60" s="21">
        <v>1427.63</v>
      </c>
      <c r="J60" s="81">
        <v>2082.4</v>
      </c>
      <c r="K60" s="81">
        <v>2015.19</v>
      </c>
      <c r="L60" s="81">
        <v>2150.25</v>
      </c>
      <c r="M60" s="81">
        <v>2060.72</v>
      </c>
      <c r="N60" s="81">
        <v>1458.2</v>
      </c>
      <c r="O60" s="72">
        <v>1998.05</v>
      </c>
      <c r="P60" s="1">
        <f t="shared" si="5"/>
        <v>19472.329999999998</v>
      </c>
      <c r="Q60" s="18">
        <v>1452.8</v>
      </c>
      <c r="R60" s="35">
        <v>65</v>
      </c>
      <c r="S60" s="11" t="s">
        <v>505</v>
      </c>
      <c r="T60" s="19">
        <v>150</v>
      </c>
      <c r="U60" s="22">
        <f t="shared" si="6"/>
        <v>297.375</v>
      </c>
      <c r="V60" s="32">
        <v>246.128</v>
      </c>
      <c r="W60" s="24">
        <v>30</v>
      </c>
      <c r="X60" s="32">
        <v>246.128</v>
      </c>
      <c r="Y60" s="33"/>
      <c r="Z60" s="75" t="s">
        <v>536</v>
      </c>
      <c r="AA60" s="81">
        <v>3883.0630047999994</v>
      </c>
      <c r="AB60" s="81">
        <v>3883.0630047999994</v>
      </c>
      <c r="AC60" s="81">
        <v>0</v>
      </c>
    </row>
    <row r="61" spans="1:29" ht="15.75">
      <c r="A61" s="7">
        <v>58</v>
      </c>
      <c r="B61" s="97" t="s">
        <v>895</v>
      </c>
      <c r="C61" s="8">
        <v>11473</v>
      </c>
      <c r="D61" s="81">
        <v>259.03</v>
      </c>
      <c r="E61" s="81">
        <v>218.27</v>
      </c>
      <c r="F61" s="81">
        <v>238.65</v>
      </c>
      <c r="G61" s="81">
        <v>238.65</v>
      </c>
      <c r="H61" s="21">
        <v>238.65</v>
      </c>
      <c r="I61" s="21">
        <v>259.03</v>
      </c>
      <c r="J61" s="81">
        <v>246.25</v>
      </c>
      <c r="K61" s="81">
        <v>259.53</v>
      </c>
      <c r="L61" s="81">
        <v>199.36</v>
      </c>
      <c r="M61" s="81">
        <v>241.42</v>
      </c>
      <c r="N61" s="81">
        <v>241.42</v>
      </c>
      <c r="O61" s="72">
        <v>262.45</v>
      </c>
      <c r="P61" s="1">
        <f t="shared" si="5"/>
        <v>4595.44</v>
      </c>
      <c r="Q61" s="18">
        <v>1147.3</v>
      </c>
      <c r="R61" s="35">
        <v>57</v>
      </c>
      <c r="S61" s="11" t="s">
        <v>505</v>
      </c>
      <c r="T61" s="19">
        <v>150</v>
      </c>
      <c r="U61" s="22">
        <f t="shared" si="6"/>
        <v>260.775</v>
      </c>
      <c r="V61" s="39">
        <v>377.592</v>
      </c>
      <c r="W61" s="24">
        <v>9.672</v>
      </c>
      <c r="X61" s="32">
        <v>377.592</v>
      </c>
      <c r="Y61" s="33"/>
      <c r="Z61" s="75" t="s">
        <v>537</v>
      </c>
      <c r="AA61" s="81">
        <v>5957.117947199999</v>
      </c>
      <c r="AB61" s="81">
        <v>5957.117947199999</v>
      </c>
      <c r="AC61" s="81">
        <v>0</v>
      </c>
    </row>
    <row r="62" spans="1:29" ht="15.75">
      <c r="A62" s="7">
        <v>59</v>
      </c>
      <c r="B62" s="97" t="s">
        <v>896</v>
      </c>
      <c r="C62" s="8">
        <v>11475</v>
      </c>
      <c r="D62" s="81">
        <v>1513.85</v>
      </c>
      <c r="E62" s="81">
        <v>1092.97</v>
      </c>
      <c r="F62" s="81">
        <v>1345.5</v>
      </c>
      <c r="G62" s="81">
        <v>1242.79</v>
      </c>
      <c r="H62" s="21">
        <v>1202.8</v>
      </c>
      <c r="I62" s="21">
        <v>1488.14</v>
      </c>
      <c r="J62" s="81">
        <v>1963.95</v>
      </c>
      <c r="K62" s="81">
        <v>1953.17</v>
      </c>
      <c r="L62" s="81">
        <v>1934.34</v>
      </c>
      <c r="M62" s="81">
        <v>1934.15</v>
      </c>
      <c r="N62" s="81">
        <v>1673.09</v>
      </c>
      <c r="O62" s="72">
        <v>1127.83</v>
      </c>
      <c r="P62" s="1">
        <f t="shared" si="5"/>
        <v>20960.159999999996</v>
      </c>
      <c r="Q62" s="18">
        <v>1150.4</v>
      </c>
      <c r="R62" s="35">
        <v>33</v>
      </c>
      <c r="S62" s="11" t="s">
        <v>505</v>
      </c>
      <c r="T62" s="19">
        <v>150</v>
      </c>
      <c r="U62" s="22">
        <f t="shared" si="6"/>
        <v>150.975</v>
      </c>
      <c r="V62" s="39">
        <v>269.756</v>
      </c>
      <c r="W62" s="24"/>
      <c r="X62" s="32">
        <v>269.756</v>
      </c>
      <c r="Y62" s="33"/>
      <c r="Z62" s="75" t="s">
        <v>538</v>
      </c>
      <c r="AA62" s="81">
        <v>4255.842509599999</v>
      </c>
      <c r="AB62" s="81">
        <v>4255.842509599999</v>
      </c>
      <c r="AC62" s="81">
        <v>0</v>
      </c>
    </row>
    <row r="63" spans="1:29" ht="15.75">
      <c r="A63" s="7">
        <v>60</v>
      </c>
      <c r="B63" s="97" t="s">
        <v>10</v>
      </c>
      <c r="C63" s="8">
        <v>11146</v>
      </c>
      <c r="D63" s="81">
        <v>3673.07</v>
      </c>
      <c r="E63" s="81">
        <v>4403.91</v>
      </c>
      <c r="F63" s="81">
        <v>5534.37</v>
      </c>
      <c r="G63" s="81">
        <v>3885.42</v>
      </c>
      <c r="H63" s="21">
        <v>5171.49</v>
      </c>
      <c r="I63" s="21">
        <v>3952.2</v>
      </c>
      <c r="J63" s="81">
        <v>4381.8</v>
      </c>
      <c r="K63" s="81">
        <v>4621.36</v>
      </c>
      <c r="L63" s="81">
        <v>5987.08</v>
      </c>
      <c r="M63" s="81">
        <v>4421.73</v>
      </c>
      <c r="N63" s="81">
        <v>3642.35</v>
      </c>
      <c r="O63" s="72">
        <v>7396.96</v>
      </c>
      <c r="P63" s="1">
        <f t="shared" si="5"/>
        <v>56565.99</v>
      </c>
      <c r="Q63" s="18">
        <v>182.1</v>
      </c>
      <c r="R63" s="35">
        <v>4</v>
      </c>
      <c r="S63" s="11">
        <v>1</v>
      </c>
      <c r="T63" s="19">
        <v>60</v>
      </c>
      <c r="U63" s="22">
        <f t="shared" si="6"/>
        <v>7.32</v>
      </c>
      <c r="V63" s="39">
        <v>9.3</v>
      </c>
      <c r="W63" s="24"/>
      <c r="X63" s="32">
        <v>0</v>
      </c>
      <c r="Y63" s="33"/>
      <c r="Z63" s="75" t="s">
        <v>539</v>
      </c>
      <c r="AA63" s="81">
        <v>146.72238000000002</v>
      </c>
      <c r="AB63" s="81">
        <v>0</v>
      </c>
      <c r="AC63" s="81">
        <v>0</v>
      </c>
    </row>
    <row r="64" spans="1:29" ht="15.75">
      <c r="A64" s="7">
        <v>61</v>
      </c>
      <c r="B64" s="97" t="s">
        <v>11</v>
      </c>
      <c r="C64" s="8">
        <v>11148</v>
      </c>
      <c r="D64" s="81">
        <v>3416.67</v>
      </c>
      <c r="E64" s="81">
        <v>3749.87</v>
      </c>
      <c r="F64" s="81">
        <v>3590.71</v>
      </c>
      <c r="G64" s="81">
        <v>2841.03</v>
      </c>
      <c r="H64" s="21">
        <v>2528.09</v>
      </c>
      <c r="I64" s="21">
        <v>3168.45</v>
      </c>
      <c r="J64" s="81">
        <v>4420.3</v>
      </c>
      <c r="K64" s="81">
        <v>3345.11</v>
      </c>
      <c r="L64" s="81">
        <v>4237.56</v>
      </c>
      <c r="M64" s="81">
        <v>3915.98</v>
      </c>
      <c r="N64" s="81">
        <v>3656.48</v>
      </c>
      <c r="O64" s="72">
        <v>2651.04</v>
      </c>
      <c r="P64" s="1">
        <f t="shared" si="5"/>
        <v>44140.700000000004</v>
      </c>
      <c r="Q64" s="18">
        <v>3720.61</v>
      </c>
      <c r="R64" s="35">
        <v>123</v>
      </c>
      <c r="S64" s="11" t="s">
        <v>505</v>
      </c>
      <c r="T64" s="19">
        <v>220</v>
      </c>
      <c r="U64" s="22">
        <f t="shared" si="6"/>
        <v>825.33</v>
      </c>
      <c r="V64" s="32">
        <v>0</v>
      </c>
      <c r="W64" s="24">
        <v>355.322</v>
      </c>
      <c r="X64" s="32">
        <v>0</v>
      </c>
      <c r="Y64" s="33">
        <v>297.08</v>
      </c>
      <c r="Z64" s="75" t="s">
        <v>540</v>
      </c>
      <c r="AA64" s="81">
        <v>0</v>
      </c>
      <c r="AB64" s="81">
        <v>0</v>
      </c>
      <c r="AC64" s="81">
        <v>4686.912327999999</v>
      </c>
    </row>
    <row r="65" spans="1:29" ht="15.75">
      <c r="A65" s="7">
        <v>62</v>
      </c>
      <c r="B65" s="97" t="s">
        <v>12</v>
      </c>
      <c r="C65" s="8">
        <v>11109</v>
      </c>
      <c r="D65" s="81">
        <v>8902.36</v>
      </c>
      <c r="E65" s="81">
        <v>7473.76</v>
      </c>
      <c r="F65" s="81">
        <v>7669.39</v>
      </c>
      <c r="G65" s="81">
        <v>7683.22</v>
      </c>
      <c r="H65" s="21">
        <v>8172.8</v>
      </c>
      <c r="I65" s="21">
        <v>7145.08</v>
      </c>
      <c r="J65" s="81">
        <v>8808.09</v>
      </c>
      <c r="K65" s="81">
        <v>8418.36</v>
      </c>
      <c r="L65" s="81">
        <v>8509.83</v>
      </c>
      <c r="M65" s="81">
        <v>6535.39</v>
      </c>
      <c r="N65" s="81">
        <v>7903.67</v>
      </c>
      <c r="O65" s="72">
        <v>8050.84</v>
      </c>
      <c r="P65" s="1">
        <f t="shared" si="5"/>
        <v>97003.71</v>
      </c>
      <c r="Q65" s="18">
        <v>2116.4</v>
      </c>
      <c r="R65" s="35">
        <v>44</v>
      </c>
      <c r="S65" s="11" t="s">
        <v>505</v>
      </c>
      <c r="T65" s="19">
        <v>220</v>
      </c>
      <c r="U65" s="22">
        <f t="shared" si="6"/>
        <v>295.24</v>
      </c>
      <c r="V65" s="32">
        <v>195.114</v>
      </c>
      <c r="W65" s="24">
        <v>111.246</v>
      </c>
      <c r="X65" s="32">
        <v>195.114</v>
      </c>
      <c r="Y65" s="33">
        <v>227.85</v>
      </c>
      <c r="Z65" s="75" t="s">
        <v>541</v>
      </c>
      <c r="AA65" s="81">
        <v>3078.2255324</v>
      </c>
      <c r="AB65" s="81">
        <v>3078.2255324</v>
      </c>
      <c r="AC65" s="81">
        <v>3594.6883099999995</v>
      </c>
    </row>
    <row r="66" spans="1:29" ht="15.75">
      <c r="A66" s="7">
        <v>63</v>
      </c>
      <c r="B66" s="97" t="s">
        <v>13</v>
      </c>
      <c r="C66" s="8">
        <v>11149</v>
      </c>
      <c r="D66" s="81">
        <v>7470.77</v>
      </c>
      <c r="E66" s="81">
        <v>6985.81</v>
      </c>
      <c r="F66" s="81">
        <v>6754.11</v>
      </c>
      <c r="G66" s="81">
        <v>6450.5</v>
      </c>
      <c r="H66" s="21">
        <v>7394.79</v>
      </c>
      <c r="I66" s="21">
        <v>7312.77</v>
      </c>
      <c r="J66" s="81">
        <v>7447.08</v>
      </c>
      <c r="K66" s="81">
        <v>8776.23</v>
      </c>
      <c r="L66" s="81">
        <v>8946.36</v>
      </c>
      <c r="M66" s="81">
        <v>8266.31</v>
      </c>
      <c r="N66" s="81">
        <v>7914.93</v>
      </c>
      <c r="O66" s="72">
        <v>7797.49</v>
      </c>
      <c r="P66" s="1">
        <f t="shared" si="5"/>
        <v>87202.73</v>
      </c>
      <c r="Q66" s="18">
        <v>3668</v>
      </c>
      <c r="R66" s="35">
        <v>121</v>
      </c>
      <c r="S66" s="11" t="s">
        <v>505</v>
      </c>
      <c r="T66" s="19">
        <v>220</v>
      </c>
      <c r="U66" s="22">
        <f t="shared" si="6"/>
        <v>811.91</v>
      </c>
      <c r="V66" s="32">
        <v>960.737</v>
      </c>
      <c r="W66" s="24">
        <v>103.633</v>
      </c>
      <c r="X66" s="32">
        <v>960.737</v>
      </c>
      <c r="Y66" s="33">
        <v>288.301</v>
      </c>
      <c r="Z66" s="75" t="s">
        <v>542</v>
      </c>
      <c r="AA66" s="81">
        <v>15157.163354199998</v>
      </c>
      <c r="AB66" s="81">
        <v>15157.163354199998</v>
      </c>
      <c r="AC66" s="81">
        <v>4548.399556599999</v>
      </c>
    </row>
    <row r="67" spans="1:29" ht="15.75">
      <c r="A67" s="7">
        <v>64</v>
      </c>
      <c r="B67" s="97" t="s">
        <v>14</v>
      </c>
      <c r="C67" s="8">
        <v>11152</v>
      </c>
      <c r="D67" s="81">
        <v>4779.72</v>
      </c>
      <c r="E67" s="81">
        <v>4901.93</v>
      </c>
      <c r="F67" s="81">
        <v>4915.39</v>
      </c>
      <c r="G67" s="81">
        <v>4272.81</v>
      </c>
      <c r="H67" s="21">
        <v>5340.78</v>
      </c>
      <c r="I67" s="21">
        <v>5058.75</v>
      </c>
      <c r="J67" s="81">
        <v>5473.88</v>
      </c>
      <c r="K67" s="81">
        <v>5199.92</v>
      </c>
      <c r="L67" s="81">
        <v>5347.68</v>
      </c>
      <c r="M67" s="81">
        <v>3951.89</v>
      </c>
      <c r="N67" s="81">
        <v>3437.83</v>
      </c>
      <c r="O67" s="72">
        <v>4291.72</v>
      </c>
      <c r="P67" s="1">
        <f t="shared" si="5"/>
        <v>66752.68000000001</v>
      </c>
      <c r="Q67" s="18">
        <v>832.5</v>
      </c>
      <c r="R67" s="35">
        <v>47</v>
      </c>
      <c r="S67" s="11" t="s">
        <v>505</v>
      </c>
      <c r="T67" s="19">
        <v>220</v>
      </c>
      <c r="U67" s="22">
        <f t="shared" si="6"/>
        <v>315.37</v>
      </c>
      <c r="V67" s="32">
        <v>207.13</v>
      </c>
      <c r="W67" s="24">
        <v>56.358</v>
      </c>
      <c r="X67" s="32">
        <v>207.13</v>
      </c>
      <c r="Y67" s="33">
        <v>158.14</v>
      </c>
      <c r="Z67" s="75" t="s">
        <v>543</v>
      </c>
      <c r="AA67" s="81">
        <v>3267.8071579999996</v>
      </c>
      <c r="AB67" s="81">
        <v>3267.8071579999996</v>
      </c>
      <c r="AC67" s="81">
        <v>2494.911523999999</v>
      </c>
    </row>
    <row r="68" spans="1:29" ht="15.75">
      <c r="A68" s="7">
        <v>65</v>
      </c>
      <c r="B68" s="97" t="s">
        <v>15</v>
      </c>
      <c r="C68" s="8">
        <v>11154</v>
      </c>
      <c r="D68" s="81">
        <v>10161.06</v>
      </c>
      <c r="E68" s="81">
        <v>13344.63</v>
      </c>
      <c r="F68" s="81">
        <v>11982.46</v>
      </c>
      <c r="G68" s="81">
        <v>11621.63</v>
      </c>
      <c r="H68" s="21">
        <v>12970.81</v>
      </c>
      <c r="I68" s="21">
        <v>12328.88</v>
      </c>
      <c r="J68" s="81">
        <v>14423.51</v>
      </c>
      <c r="K68" s="81">
        <v>14990.87</v>
      </c>
      <c r="L68" s="81">
        <v>15144.23</v>
      </c>
      <c r="M68" s="81">
        <v>13732.27</v>
      </c>
      <c r="N68" s="81">
        <v>13499.69</v>
      </c>
      <c r="O68" s="72">
        <v>13315.43</v>
      </c>
      <c r="P68" s="1">
        <f t="shared" si="5"/>
        <v>155202.63999999996</v>
      </c>
      <c r="Q68" s="18">
        <v>2860.4</v>
      </c>
      <c r="R68" s="35">
        <v>116</v>
      </c>
      <c r="S68" s="11" t="s">
        <v>505</v>
      </c>
      <c r="T68" s="19">
        <v>220</v>
      </c>
      <c r="U68" s="22">
        <f t="shared" si="6"/>
        <v>778.36</v>
      </c>
      <c r="V68" s="32">
        <v>341.565</v>
      </c>
      <c r="W68" s="24">
        <v>47.027</v>
      </c>
      <c r="X68" s="32">
        <v>341.565</v>
      </c>
      <c r="Y68" s="33">
        <v>240.534</v>
      </c>
      <c r="Z68" s="75" t="s">
        <v>544</v>
      </c>
      <c r="AA68" s="81">
        <v>5388.7343789999995</v>
      </c>
      <c r="AB68" s="81">
        <v>5388.7343789999995</v>
      </c>
      <c r="AC68" s="81">
        <v>3794.8087043999994</v>
      </c>
    </row>
    <row r="69" spans="1:29" ht="15.75">
      <c r="A69" s="7">
        <v>66</v>
      </c>
      <c r="B69" s="97" t="s">
        <v>16</v>
      </c>
      <c r="C69" s="8">
        <v>11157</v>
      </c>
      <c r="D69" s="81">
        <v>9411.32</v>
      </c>
      <c r="E69" s="81">
        <v>9202.14</v>
      </c>
      <c r="F69" s="81">
        <v>10170.51</v>
      </c>
      <c r="G69" s="81">
        <v>8148.72</v>
      </c>
      <c r="H69" s="21">
        <v>9647.04</v>
      </c>
      <c r="I69" s="21">
        <v>9311.98</v>
      </c>
      <c r="J69" s="81">
        <v>10587.06</v>
      </c>
      <c r="K69" s="81">
        <v>11360.39</v>
      </c>
      <c r="L69" s="81">
        <v>11355.03</v>
      </c>
      <c r="M69" s="81">
        <v>11419.44</v>
      </c>
      <c r="N69" s="81">
        <v>8373.02</v>
      </c>
      <c r="O69" s="72">
        <v>9926.42</v>
      </c>
      <c r="P69" s="1">
        <f aca="true" t="shared" si="7" ref="P69:P132">D69+E69+F69+G69+H69+I69+J69+K69+L69+M69+N69+O69</f>
        <v>118913.07</v>
      </c>
      <c r="Q69" s="18">
        <v>2343.49</v>
      </c>
      <c r="R69" s="35">
        <v>119</v>
      </c>
      <c r="S69" s="11" t="s">
        <v>505</v>
      </c>
      <c r="T69" s="19">
        <v>220</v>
      </c>
      <c r="U69" s="22">
        <f t="shared" si="6"/>
        <v>798.49</v>
      </c>
      <c r="V69" s="32">
        <v>428.395</v>
      </c>
      <c r="W69" s="24">
        <v>13</v>
      </c>
      <c r="X69" s="32">
        <v>428.395</v>
      </c>
      <c r="Y69" s="33">
        <v>242.4</v>
      </c>
      <c r="Z69" s="75" t="s">
        <v>545</v>
      </c>
      <c r="AA69" s="81">
        <v>6758.616556999999</v>
      </c>
      <c r="AB69" s="81">
        <v>6758.616556999999</v>
      </c>
      <c r="AC69" s="81">
        <v>3824.2478399999995</v>
      </c>
    </row>
    <row r="70" spans="1:29" ht="15.75">
      <c r="A70" s="7">
        <v>67</v>
      </c>
      <c r="B70" s="97" t="s">
        <v>17</v>
      </c>
      <c r="C70" s="8">
        <v>11107</v>
      </c>
      <c r="D70" s="81">
        <v>2110.16</v>
      </c>
      <c r="E70" s="81">
        <v>961.73</v>
      </c>
      <c r="F70" s="81">
        <v>4858.18</v>
      </c>
      <c r="G70" s="73">
        <v>3085.54</v>
      </c>
      <c r="H70" s="21">
        <v>2528.18</v>
      </c>
      <c r="I70" s="21">
        <v>1741.82</v>
      </c>
      <c r="J70" s="81">
        <v>3070.84</v>
      </c>
      <c r="K70" s="81">
        <v>2115.09</v>
      </c>
      <c r="L70" s="81">
        <v>3693.21</v>
      </c>
      <c r="M70" s="81">
        <v>3387.08</v>
      </c>
      <c r="N70" s="81">
        <v>1461.31</v>
      </c>
      <c r="O70" s="72">
        <v>2969.88</v>
      </c>
      <c r="P70" s="1">
        <f t="shared" si="7"/>
        <v>31983.020000000004</v>
      </c>
      <c r="Q70" s="18">
        <v>276.5</v>
      </c>
      <c r="R70" s="35">
        <v>129</v>
      </c>
      <c r="S70" s="11" t="s">
        <v>505</v>
      </c>
      <c r="T70" s="19">
        <v>220</v>
      </c>
      <c r="U70" s="22">
        <f t="shared" si="6"/>
        <v>865.59</v>
      </c>
      <c r="V70" s="32">
        <v>465.375</v>
      </c>
      <c r="W70" s="24"/>
      <c r="X70" s="32">
        <v>465.375</v>
      </c>
      <c r="Y70" s="33">
        <v>331.528</v>
      </c>
      <c r="Z70" s="75" t="s">
        <v>546</v>
      </c>
      <c r="AA70" s="81">
        <v>7342.0252249999985</v>
      </c>
      <c r="AB70" s="81">
        <v>7342.0252249999985</v>
      </c>
      <c r="AC70" s="81">
        <v>5230.394644800001</v>
      </c>
    </row>
    <row r="71" spans="1:29" ht="15.75">
      <c r="A71" s="7">
        <v>68</v>
      </c>
      <c r="B71" s="97" t="s">
        <v>18</v>
      </c>
      <c r="C71" s="8">
        <v>11160</v>
      </c>
      <c r="D71" s="81">
        <v>15569.01</v>
      </c>
      <c r="E71" s="81">
        <v>14784.15</v>
      </c>
      <c r="F71" s="81">
        <v>14478.9</v>
      </c>
      <c r="G71" s="81">
        <v>14476.78</v>
      </c>
      <c r="H71" s="21">
        <v>14130.47</v>
      </c>
      <c r="I71" s="21">
        <v>13882.65</v>
      </c>
      <c r="J71" s="81">
        <v>15038.59</v>
      </c>
      <c r="K71" s="81">
        <v>15355.37</v>
      </c>
      <c r="L71" s="81">
        <v>14661.42</v>
      </c>
      <c r="M71" s="81">
        <v>14615.99</v>
      </c>
      <c r="N71" s="81">
        <v>14995.93</v>
      </c>
      <c r="O71" s="72">
        <v>15002.55</v>
      </c>
      <c r="P71" s="1">
        <f t="shared" si="7"/>
        <v>176991.80999999997</v>
      </c>
      <c r="Q71" s="18">
        <v>2732.02</v>
      </c>
      <c r="R71" s="35">
        <v>151</v>
      </c>
      <c r="S71" s="11" t="s">
        <v>505</v>
      </c>
      <c r="T71" s="19">
        <v>220</v>
      </c>
      <c r="U71" s="22">
        <f t="shared" si="6"/>
        <v>1013.21</v>
      </c>
      <c r="V71" s="32">
        <v>753.845</v>
      </c>
      <c r="W71" s="24"/>
      <c r="X71" s="32">
        <v>753.845</v>
      </c>
      <c r="Y71" s="33">
        <v>337.251</v>
      </c>
      <c r="Z71" s="75" t="s">
        <v>547</v>
      </c>
      <c r="AA71" s="81">
        <v>11893.111026999999</v>
      </c>
      <c r="AB71" s="81">
        <v>11893.111026999999</v>
      </c>
      <c r="AC71" s="81">
        <v>5320.674126599999</v>
      </c>
    </row>
    <row r="72" spans="1:29" ht="15.75">
      <c r="A72" s="7">
        <v>69</v>
      </c>
      <c r="B72" s="97" t="s">
        <v>19</v>
      </c>
      <c r="C72" s="8">
        <v>11108</v>
      </c>
      <c r="D72" s="81">
        <v>5705.78</v>
      </c>
      <c r="E72" s="81">
        <v>6506.75</v>
      </c>
      <c r="F72" s="81">
        <v>6079.49</v>
      </c>
      <c r="G72" s="81">
        <v>6648.61</v>
      </c>
      <c r="H72" s="21">
        <v>6140.49</v>
      </c>
      <c r="I72" s="21">
        <v>5840.68</v>
      </c>
      <c r="J72" s="81">
        <v>6159.64</v>
      </c>
      <c r="K72" s="81">
        <v>5911.55</v>
      </c>
      <c r="L72" s="81">
        <v>5490.62</v>
      </c>
      <c r="M72" s="81">
        <v>5091.68</v>
      </c>
      <c r="N72" s="81">
        <v>7066.1</v>
      </c>
      <c r="O72" s="72">
        <v>8193.28</v>
      </c>
      <c r="P72" s="1">
        <f t="shared" si="7"/>
        <v>74834.67</v>
      </c>
      <c r="Q72" s="18">
        <v>950</v>
      </c>
      <c r="R72" s="35">
        <v>52</v>
      </c>
      <c r="S72" s="11" t="s">
        <v>505</v>
      </c>
      <c r="T72" s="19">
        <v>220</v>
      </c>
      <c r="U72" s="22">
        <f t="shared" si="6"/>
        <v>348.92</v>
      </c>
      <c r="V72" s="32">
        <v>281.1</v>
      </c>
      <c r="W72" s="24"/>
      <c r="X72" s="32">
        <v>281.1</v>
      </c>
      <c r="Y72" s="33">
        <v>260.653</v>
      </c>
      <c r="Z72" s="75" t="s">
        <v>548</v>
      </c>
      <c r="AA72" s="81">
        <v>4434.812260000001</v>
      </c>
      <c r="AB72" s="81">
        <v>4434.812260000001</v>
      </c>
      <c r="AC72" s="81">
        <v>4112.2181198</v>
      </c>
    </row>
    <row r="73" spans="1:29" ht="15.75">
      <c r="A73" s="7">
        <v>70</v>
      </c>
      <c r="B73" s="97" t="s">
        <v>20</v>
      </c>
      <c r="C73" s="8">
        <v>11309</v>
      </c>
      <c r="D73" s="81">
        <v>6564.6</v>
      </c>
      <c r="E73" s="81">
        <v>7232.24</v>
      </c>
      <c r="F73" s="81">
        <v>7730.1</v>
      </c>
      <c r="G73" s="81">
        <v>6489.47</v>
      </c>
      <c r="H73" s="21">
        <v>8558.14</v>
      </c>
      <c r="I73" s="21">
        <v>6977.85</v>
      </c>
      <c r="J73" s="81">
        <v>8312.67</v>
      </c>
      <c r="K73" s="81">
        <v>7353.33</v>
      </c>
      <c r="L73" s="81">
        <v>8133.79</v>
      </c>
      <c r="M73" s="81">
        <v>7856.72</v>
      </c>
      <c r="N73" s="81">
        <v>7041.88</v>
      </c>
      <c r="O73" s="72">
        <v>7431.02</v>
      </c>
      <c r="P73" s="1">
        <f t="shared" si="7"/>
        <v>89681.81000000001</v>
      </c>
      <c r="Q73" s="18">
        <v>956.1</v>
      </c>
      <c r="R73" s="35">
        <v>46</v>
      </c>
      <c r="S73" s="11" t="s">
        <v>505</v>
      </c>
      <c r="T73" s="19">
        <v>220</v>
      </c>
      <c r="U73" s="22">
        <f t="shared" si="6"/>
        <v>308.66</v>
      </c>
      <c r="V73" s="32">
        <v>239.995</v>
      </c>
      <c r="W73" s="24"/>
      <c r="X73" s="32">
        <v>239.995</v>
      </c>
      <c r="Y73" s="33">
        <v>137.136</v>
      </c>
      <c r="Z73" s="75" t="s">
        <v>549</v>
      </c>
      <c r="AA73" s="81">
        <v>3786.2951169999997</v>
      </c>
      <c r="AB73" s="81">
        <v>3786.2951169999997</v>
      </c>
      <c r="AC73" s="81">
        <v>2163.5398176</v>
      </c>
    </row>
    <row r="74" spans="1:29" ht="15.75">
      <c r="A74" s="7">
        <v>71</v>
      </c>
      <c r="B74" s="97" t="s">
        <v>21</v>
      </c>
      <c r="C74" s="8">
        <v>12401</v>
      </c>
      <c r="D74" s="81">
        <v>14050.55</v>
      </c>
      <c r="E74" s="81">
        <v>11295.74</v>
      </c>
      <c r="F74" s="81">
        <v>11524.26</v>
      </c>
      <c r="G74" s="81">
        <v>11864.7</v>
      </c>
      <c r="H74" s="21">
        <v>12502.69</v>
      </c>
      <c r="I74" s="21">
        <v>11000.18</v>
      </c>
      <c r="J74" s="81">
        <v>12429.99</v>
      </c>
      <c r="K74" s="81">
        <v>13389.33</v>
      </c>
      <c r="L74" s="81">
        <v>13002.72</v>
      </c>
      <c r="M74" s="81">
        <v>13100.44</v>
      </c>
      <c r="N74" s="81">
        <v>13037.6</v>
      </c>
      <c r="O74" s="72">
        <v>13484.07</v>
      </c>
      <c r="P74" s="1">
        <f t="shared" si="7"/>
        <v>150682.27000000002</v>
      </c>
      <c r="Q74" s="18">
        <v>4651.9</v>
      </c>
      <c r="R74" s="35">
        <v>201</v>
      </c>
      <c r="S74" s="11" t="s">
        <v>505</v>
      </c>
      <c r="T74" s="19">
        <v>220</v>
      </c>
      <c r="U74" s="22">
        <f t="shared" si="6"/>
        <v>1348.71</v>
      </c>
      <c r="V74" s="32">
        <v>395.979</v>
      </c>
      <c r="W74" s="24">
        <v>183.485</v>
      </c>
      <c r="X74" s="32">
        <v>395.979</v>
      </c>
      <c r="Y74" s="33">
        <v>414.184</v>
      </c>
      <c r="Z74" s="75" t="s">
        <v>550</v>
      </c>
      <c r="AA74" s="81">
        <v>6247.222291399999</v>
      </c>
      <c r="AB74" s="81">
        <v>6247.222291399999</v>
      </c>
      <c r="AC74" s="81">
        <v>6534.4152944</v>
      </c>
    </row>
    <row r="75" spans="1:29" ht="15.75">
      <c r="A75" s="7">
        <v>72</v>
      </c>
      <c r="B75" s="97" t="s">
        <v>22</v>
      </c>
      <c r="C75" s="8">
        <v>12405</v>
      </c>
      <c r="D75" s="81">
        <v>12089.59</v>
      </c>
      <c r="E75" s="81">
        <v>18746.33</v>
      </c>
      <c r="F75" s="81">
        <v>8514.45</v>
      </c>
      <c r="G75" s="81">
        <v>6730.08</v>
      </c>
      <c r="H75" s="21">
        <v>12690.69</v>
      </c>
      <c r="I75" s="21">
        <v>13075.09</v>
      </c>
      <c r="J75" s="81">
        <v>13373.36</v>
      </c>
      <c r="K75" s="81">
        <v>15603.53</v>
      </c>
      <c r="L75" s="81">
        <v>16359.16</v>
      </c>
      <c r="M75" s="81">
        <v>13624.04</v>
      </c>
      <c r="N75" s="81">
        <v>11588.02</v>
      </c>
      <c r="O75" s="72">
        <v>14488.2</v>
      </c>
      <c r="P75" s="1">
        <f t="shared" si="7"/>
        <v>156882.54</v>
      </c>
      <c r="Q75" s="18">
        <v>1498.6</v>
      </c>
      <c r="R75" s="35">
        <v>64</v>
      </c>
      <c r="S75" s="11" t="s">
        <v>505</v>
      </c>
      <c r="T75" s="19">
        <v>220</v>
      </c>
      <c r="U75" s="22">
        <f t="shared" si="6"/>
        <v>429.44</v>
      </c>
      <c r="V75" s="32">
        <v>351.137</v>
      </c>
      <c r="W75" s="24">
        <v>14.818</v>
      </c>
      <c r="X75" s="32">
        <v>351.137</v>
      </c>
      <c r="Y75" s="33">
        <v>156.768</v>
      </c>
      <c r="Z75" s="75" t="s">
        <v>551</v>
      </c>
      <c r="AA75" s="81">
        <v>5539.7479942</v>
      </c>
      <c r="AB75" s="81">
        <v>5539.7479942</v>
      </c>
      <c r="AC75" s="81">
        <v>2473.2660287999997</v>
      </c>
    </row>
    <row r="76" spans="1:29" ht="15.75">
      <c r="A76" s="7">
        <v>73</v>
      </c>
      <c r="B76" s="97" t="s">
        <v>23</v>
      </c>
      <c r="C76" s="8">
        <v>12402</v>
      </c>
      <c r="D76" s="81">
        <v>12344.17</v>
      </c>
      <c r="E76" s="81">
        <v>16023.8</v>
      </c>
      <c r="F76" s="81">
        <v>11218.1</v>
      </c>
      <c r="G76" s="81">
        <v>14142.96</v>
      </c>
      <c r="H76" s="21">
        <v>13371.06</v>
      </c>
      <c r="I76" s="21">
        <v>14924.44</v>
      </c>
      <c r="J76" s="81">
        <v>13330.52</v>
      </c>
      <c r="K76" s="81">
        <v>16044.01</v>
      </c>
      <c r="L76" s="81">
        <v>16508.88</v>
      </c>
      <c r="M76" s="81">
        <v>14854.08</v>
      </c>
      <c r="N76" s="81">
        <v>13067.17</v>
      </c>
      <c r="O76" s="72">
        <v>14609.84</v>
      </c>
      <c r="P76" s="1">
        <f t="shared" si="7"/>
        <v>170439.03</v>
      </c>
      <c r="Q76" s="18">
        <v>2562.39</v>
      </c>
      <c r="R76" s="35">
        <v>105</v>
      </c>
      <c r="S76" s="11" t="s">
        <v>505</v>
      </c>
      <c r="T76" s="19">
        <v>220</v>
      </c>
      <c r="U76" s="22">
        <f t="shared" si="6"/>
        <v>704.55</v>
      </c>
      <c r="V76" s="32">
        <v>473.488</v>
      </c>
      <c r="W76" s="24"/>
      <c r="X76" s="32">
        <v>473.488</v>
      </c>
      <c r="Y76" s="33">
        <v>203.153</v>
      </c>
      <c r="Z76" s="75" t="s">
        <v>552</v>
      </c>
      <c r="AA76" s="81">
        <v>7470.0307808</v>
      </c>
      <c r="AB76" s="81">
        <v>7470.0307808</v>
      </c>
      <c r="AC76" s="81">
        <v>3205.0736198</v>
      </c>
    </row>
    <row r="77" spans="1:29" ht="15.75">
      <c r="A77" s="7">
        <v>74</v>
      </c>
      <c r="B77" s="97" t="s">
        <v>24</v>
      </c>
      <c r="C77" s="8">
        <v>12403</v>
      </c>
      <c r="D77" s="81">
        <v>2455.79</v>
      </c>
      <c r="E77" s="81">
        <v>2856.87</v>
      </c>
      <c r="F77" s="81">
        <v>2216.51</v>
      </c>
      <c r="G77" s="81">
        <v>2148.86</v>
      </c>
      <c r="H77" s="21">
        <v>1969.52</v>
      </c>
      <c r="I77" s="21">
        <v>2491.7</v>
      </c>
      <c r="J77" s="81">
        <v>2088.28</v>
      </c>
      <c r="K77" s="81">
        <v>2211.67</v>
      </c>
      <c r="L77" s="81">
        <v>2227.94</v>
      </c>
      <c r="M77" s="81">
        <v>2136.09</v>
      </c>
      <c r="N77" s="81">
        <v>2379.35</v>
      </c>
      <c r="O77" s="72">
        <v>1115.44</v>
      </c>
      <c r="P77" s="1">
        <f t="shared" si="7"/>
        <v>26298.019999999997</v>
      </c>
      <c r="Q77" s="18">
        <v>1402.82</v>
      </c>
      <c r="R77" s="35">
        <v>67</v>
      </c>
      <c r="S77" s="11" t="s">
        <v>505</v>
      </c>
      <c r="T77" s="19">
        <v>220</v>
      </c>
      <c r="U77" s="22">
        <f t="shared" si="6"/>
        <v>449.57</v>
      </c>
      <c r="V77" s="32">
        <v>230.18</v>
      </c>
      <c r="W77" s="24"/>
      <c r="X77" s="32">
        <v>230.18</v>
      </c>
      <c r="Y77" s="33">
        <v>121.531</v>
      </c>
      <c r="Z77" s="75" t="s">
        <v>553</v>
      </c>
      <c r="AA77" s="81">
        <v>3631.4577879999993</v>
      </c>
      <c r="AB77" s="81">
        <v>3631.4577879999993</v>
      </c>
      <c r="AC77" s="81">
        <v>1917.3459746</v>
      </c>
    </row>
    <row r="78" spans="1:29" ht="15.75">
      <c r="A78" s="7">
        <v>75</v>
      </c>
      <c r="B78" s="97" t="s">
        <v>25</v>
      </c>
      <c r="C78" s="8">
        <v>12404</v>
      </c>
      <c r="D78" s="81">
        <v>11314.51</v>
      </c>
      <c r="E78" s="81">
        <v>15759.22</v>
      </c>
      <c r="F78" s="81">
        <v>11891.17</v>
      </c>
      <c r="G78" s="81">
        <v>1962.62</v>
      </c>
      <c r="H78" s="21">
        <v>13395.46</v>
      </c>
      <c r="I78" s="21">
        <v>13928.45</v>
      </c>
      <c r="J78" s="81">
        <v>12597.71</v>
      </c>
      <c r="K78" s="81">
        <v>15277.45</v>
      </c>
      <c r="L78" s="81">
        <v>15805.73</v>
      </c>
      <c r="M78" s="81">
        <v>16714.36</v>
      </c>
      <c r="N78" s="81">
        <v>12274.72</v>
      </c>
      <c r="O78" s="72">
        <v>15821.52</v>
      </c>
      <c r="P78" s="1">
        <f t="shared" si="7"/>
        <v>156742.91999999998</v>
      </c>
      <c r="Q78" s="18">
        <v>1555.87</v>
      </c>
      <c r="R78" s="35">
        <v>65</v>
      </c>
      <c r="S78" s="11" t="s">
        <v>505</v>
      </c>
      <c r="T78" s="19">
        <v>220</v>
      </c>
      <c r="U78" s="22">
        <f t="shared" si="6"/>
        <v>436.15</v>
      </c>
      <c r="V78" s="32">
        <v>209.704</v>
      </c>
      <c r="W78" s="24">
        <v>19.406</v>
      </c>
      <c r="X78" s="32">
        <v>209.704</v>
      </c>
      <c r="Y78" s="33">
        <v>137.857</v>
      </c>
      <c r="Z78" s="75" t="s">
        <v>554</v>
      </c>
      <c r="AA78" s="81">
        <v>3308.4061263999993</v>
      </c>
      <c r="AB78" s="81">
        <v>3308.4061263999993</v>
      </c>
      <c r="AC78" s="81">
        <v>2174.9247462</v>
      </c>
    </row>
    <row r="79" spans="1:29" ht="15.75">
      <c r="A79" s="7">
        <v>76</v>
      </c>
      <c r="B79" s="97" t="s">
        <v>28</v>
      </c>
      <c r="C79" s="8">
        <v>21308</v>
      </c>
      <c r="D79" s="81">
        <v>275.13</v>
      </c>
      <c r="E79" s="81">
        <v>305.7</v>
      </c>
      <c r="F79" s="81">
        <v>305.7</v>
      </c>
      <c r="G79" s="81">
        <v>305.7</v>
      </c>
      <c r="H79" s="21">
        <v>305.7</v>
      </c>
      <c r="I79" s="21">
        <v>305.7</v>
      </c>
      <c r="J79" s="81">
        <v>283.91</v>
      </c>
      <c r="K79" s="81">
        <v>283.91</v>
      </c>
      <c r="L79" s="81">
        <v>283.91</v>
      </c>
      <c r="M79" s="81">
        <v>283.91</v>
      </c>
      <c r="N79" s="81">
        <v>283.91</v>
      </c>
      <c r="O79" s="72">
        <v>283.91</v>
      </c>
      <c r="P79" s="1">
        <f t="shared" si="7"/>
        <v>3507.0899999999992</v>
      </c>
      <c r="Q79" s="18">
        <v>1577.49</v>
      </c>
      <c r="R79" s="35">
        <v>66</v>
      </c>
      <c r="S79" s="11" t="s">
        <v>505</v>
      </c>
      <c r="T79" s="19">
        <v>220</v>
      </c>
      <c r="U79" s="22">
        <f t="shared" si="6"/>
        <v>442.86</v>
      </c>
      <c r="V79" s="32">
        <v>285.838</v>
      </c>
      <c r="W79" s="24">
        <v>0.062</v>
      </c>
      <c r="X79" s="32">
        <v>285.838</v>
      </c>
      <c r="Y79" s="33">
        <v>180.1</v>
      </c>
      <c r="Z79" s="75" t="s">
        <v>555</v>
      </c>
      <c r="AA79" s="81">
        <v>4509.5517908</v>
      </c>
      <c r="AB79" s="81">
        <v>4509.5517908</v>
      </c>
      <c r="AC79" s="81">
        <v>2841.3556599999997</v>
      </c>
    </row>
    <row r="80" spans="1:29" ht="15.75">
      <c r="A80" s="7">
        <v>77</v>
      </c>
      <c r="B80" s="97" t="s">
        <v>29</v>
      </c>
      <c r="C80" s="8">
        <v>21309</v>
      </c>
      <c r="D80" s="81">
        <v>30.57</v>
      </c>
      <c r="E80" s="81">
        <v>-1185.29</v>
      </c>
      <c r="F80" s="81">
        <v>0</v>
      </c>
      <c r="G80" s="81">
        <v>0</v>
      </c>
      <c r="H80" s="21"/>
      <c r="I80" s="21"/>
      <c r="J80" s="81"/>
      <c r="K80" s="81"/>
      <c r="L80" s="81"/>
      <c r="M80" s="81"/>
      <c r="N80" s="81">
        <v>0</v>
      </c>
      <c r="O80" s="72">
        <v>0</v>
      </c>
      <c r="P80" s="1">
        <f t="shared" si="7"/>
        <v>-1154.72</v>
      </c>
      <c r="Q80" s="18">
        <v>181.4</v>
      </c>
      <c r="R80" s="35">
        <v>8</v>
      </c>
      <c r="S80" s="11" t="s">
        <v>505</v>
      </c>
      <c r="T80" s="19">
        <v>220</v>
      </c>
      <c r="U80" s="22">
        <f t="shared" si="6"/>
        <v>53.68</v>
      </c>
      <c r="V80" s="32">
        <v>20.224</v>
      </c>
      <c r="W80" s="24"/>
      <c r="X80" s="32">
        <v>20.224</v>
      </c>
      <c r="Y80" s="33">
        <v>41.85</v>
      </c>
      <c r="Z80" s="75" t="s">
        <v>556</v>
      </c>
      <c r="AA80" s="81">
        <v>319.0559584</v>
      </c>
      <c r="AB80" s="81">
        <v>319.0559584</v>
      </c>
      <c r="AC80" s="81">
        <v>660.2507099999999</v>
      </c>
    </row>
    <row r="81" spans="1:29" ht="15.75">
      <c r="A81" s="7">
        <v>78</v>
      </c>
      <c r="B81" s="97" t="s">
        <v>31</v>
      </c>
      <c r="C81" s="8">
        <v>22155</v>
      </c>
      <c r="D81" s="81">
        <v>519.36</v>
      </c>
      <c r="E81" s="81">
        <v>519.36</v>
      </c>
      <c r="F81" s="81">
        <v>519.36</v>
      </c>
      <c r="G81" s="81">
        <v>519.36</v>
      </c>
      <c r="H81" s="81">
        <v>519.36</v>
      </c>
      <c r="I81" s="21">
        <v>519.36</v>
      </c>
      <c r="J81" s="81">
        <v>519.36</v>
      </c>
      <c r="K81" s="81">
        <v>519.36</v>
      </c>
      <c r="L81" s="81">
        <v>519.36</v>
      </c>
      <c r="M81" s="81">
        <v>519.36</v>
      </c>
      <c r="N81" s="81">
        <v>519.36</v>
      </c>
      <c r="O81" s="72">
        <v>519.36</v>
      </c>
      <c r="P81" s="1">
        <f t="shared" si="7"/>
        <v>6232.319999999999</v>
      </c>
      <c r="Q81" s="18">
        <v>185.4</v>
      </c>
      <c r="R81" s="35">
        <v>10</v>
      </c>
      <c r="S81" s="11" t="s">
        <v>505</v>
      </c>
      <c r="T81" s="19">
        <v>220</v>
      </c>
      <c r="U81" s="22">
        <f t="shared" si="6"/>
        <v>67.1</v>
      </c>
      <c r="V81" s="32">
        <v>68.2</v>
      </c>
      <c r="W81" s="24"/>
      <c r="X81" s="32">
        <v>68.2</v>
      </c>
      <c r="Y81" s="33">
        <v>41.85</v>
      </c>
      <c r="Z81" s="75" t="s">
        <v>557</v>
      </c>
      <c r="AA81" s="81">
        <v>1075.9641199999999</v>
      </c>
      <c r="AB81" s="81">
        <v>1075.9641199999999</v>
      </c>
      <c r="AC81" s="81">
        <v>660.2507099999999</v>
      </c>
    </row>
    <row r="82" spans="1:29" ht="15.75">
      <c r="A82" s="7">
        <v>79</v>
      </c>
      <c r="B82" s="97" t="s">
        <v>33</v>
      </c>
      <c r="C82" s="8">
        <v>22190</v>
      </c>
      <c r="D82" s="81">
        <v>3412.63</v>
      </c>
      <c r="E82" s="81">
        <v>3427.55</v>
      </c>
      <c r="F82" s="81">
        <v>2913.18</v>
      </c>
      <c r="G82" s="81">
        <v>2697.2</v>
      </c>
      <c r="H82" s="81">
        <v>2427.78</v>
      </c>
      <c r="I82" s="21">
        <v>2237.78</v>
      </c>
      <c r="J82" s="81">
        <v>2494.44</v>
      </c>
      <c r="K82" s="81">
        <v>2932</v>
      </c>
      <c r="L82" s="81">
        <v>2574.54</v>
      </c>
      <c r="M82" s="81">
        <v>2775.97</v>
      </c>
      <c r="N82" s="81">
        <v>2585.54</v>
      </c>
      <c r="O82" s="72">
        <v>2384.94</v>
      </c>
      <c r="P82" s="1">
        <f t="shared" si="7"/>
        <v>32863.55</v>
      </c>
      <c r="Q82" s="18">
        <v>944</v>
      </c>
      <c r="R82" s="35">
        <v>54</v>
      </c>
      <c r="S82" s="11" t="s">
        <v>505</v>
      </c>
      <c r="T82" s="19">
        <v>220</v>
      </c>
      <c r="U82" s="22">
        <f t="shared" si="6"/>
        <v>362.34</v>
      </c>
      <c r="V82" s="32">
        <v>476</v>
      </c>
      <c r="W82" s="24"/>
      <c r="X82" s="32">
        <v>476</v>
      </c>
      <c r="Y82" s="33">
        <v>87.245</v>
      </c>
      <c r="Z82" s="75" t="s">
        <v>558</v>
      </c>
      <c r="AA82" s="81">
        <v>7509.661599999999</v>
      </c>
      <c r="AB82" s="81">
        <v>7509.661599999999</v>
      </c>
      <c r="AC82" s="81">
        <v>1376.429467</v>
      </c>
    </row>
    <row r="83" spans="1:29" ht="15.75">
      <c r="A83" s="7">
        <v>80</v>
      </c>
      <c r="B83" s="97" t="s">
        <v>34</v>
      </c>
      <c r="C83" s="8">
        <v>22191</v>
      </c>
      <c r="D83" s="81">
        <v>4362.62</v>
      </c>
      <c r="E83" s="81">
        <v>4495.92</v>
      </c>
      <c r="F83" s="81">
        <v>4372.14</v>
      </c>
      <c r="G83" s="81">
        <v>4659.52</v>
      </c>
      <c r="H83" s="81">
        <v>4494.19</v>
      </c>
      <c r="I83" s="21">
        <v>4342.71</v>
      </c>
      <c r="J83" s="81">
        <v>4494.19</v>
      </c>
      <c r="K83" s="81">
        <v>4141.68</v>
      </c>
      <c r="L83" s="81">
        <v>4163.32</v>
      </c>
      <c r="M83" s="81">
        <v>4163.32</v>
      </c>
      <c r="N83" s="81">
        <v>4219.16</v>
      </c>
      <c r="O83" s="72">
        <v>4172.4</v>
      </c>
      <c r="P83" s="1">
        <f t="shared" si="7"/>
        <v>52081.170000000006</v>
      </c>
      <c r="Q83" s="18">
        <v>1999.69</v>
      </c>
      <c r="R83" s="35">
        <v>111</v>
      </c>
      <c r="S83" s="11" t="s">
        <v>505</v>
      </c>
      <c r="T83" s="19">
        <v>220</v>
      </c>
      <c r="U83" s="22">
        <f t="shared" si="6"/>
        <v>744.81</v>
      </c>
      <c r="V83" s="32">
        <v>416.648</v>
      </c>
      <c r="W83" s="24"/>
      <c r="X83" s="32">
        <v>416.648</v>
      </c>
      <c r="Y83" s="33">
        <v>238.26</v>
      </c>
      <c r="Z83" s="75" t="s">
        <v>559</v>
      </c>
      <c r="AA83" s="81">
        <v>6573.2788368</v>
      </c>
      <c r="AB83" s="81">
        <v>6573.2788368</v>
      </c>
      <c r="AC83" s="81">
        <v>3758.922715999999</v>
      </c>
    </row>
    <row r="84" spans="1:29" ht="15.75">
      <c r="A84" s="7">
        <v>81</v>
      </c>
      <c r="B84" s="97" t="s">
        <v>35</v>
      </c>
      <c r="C84" s="8">
        <v>22192</v>
      </c>
      <c r="D84" s="81">
        <v>292.14</v>
      </c>
      <c r="E84" s="81">
        <v>292.14</v>
      </c>
      <c r="F84" s="81">
        <v>292.14</v>
      </c>
      <c r="G84" s="81">
        <v>292.14</v>
      </c>
      <c r="H84" s="81">
        <v>292.14</v>
      </c>
      <c r="I84" s="21">
        <v>292.14</v>
      </c>
      <c r="J84" s="81">
        <v>292.14</v>
      </c>
      <c r="K84" s="81">
        <v>292.14</v>
      </c>
      <c r="L84" s="81">
        <v>292.14</v>
      </c>
      <c r="M84" s="81">
        <v>292.14</v>
      </c>
      <c r="N84" s="81">
        <v>292.14</v>
      </c>
      <c r="O84" s="72">
        <v>292.14</v>
      </c>
      <c r="P84" s="1">
        <f t="shared" si="7"/>
        <v>3505.679999999999</v>
      </c>
      <c r="Q84" s="18">
        <v>525.9</v>
      </c>
      <c r="R84" s="35">
        <v>16</v>
      </c>
      <c r="S84" s="11" t="s">
        <v>505</v>
      </c>
      <c r="T84" s="19">
        <v>220</v>
      </c>
      <c r="U84" s="22">
        <f t="shared" si="6"/>
        <v>107.36</v>
      </c>
      <c r="V84" s="32">
        <v>47</v>
      </c>
      <c r="W84" s="24">
        <v>9</v>
      </c>
      <c r="X84" s="32">
        <v>47</v>
      </c>
      <c r="Y84" s="33">
        <v>65.1</v>
      </c>
      <c r="Z84" s="75" t="s">
        <v>560</v>
      </c>
      <c r="AA84" s="81">
        <v>741.5002</v>
      </c>
      <c r="AB84" s="81">
        <v>741.5002</v>
      </c>
      <c r="AC84" s="81">
        <v>1027.0566599999997</v>
      </c>
    </row>
    <row r="85" spans="1:29" ht="15.75">
      <c r="A85" s="7">
        <v>82</v>
      </c>
      <c r="B85" s="97" t="s">
        <v>36</v>
      </c>
      <c r="C85" s="8">
        <v>22167</v>
      </c>
      <c r="D85" s="81">
        <v>292.14</v>
      </c>
      <c r="E85" s="81">
        <v>292.14</v>
      </c>
      <c r="F85" s="81">
        <v>292.14</v>
      </c>
      <c r="G85" s="81">
        <v>292.14</v>
      </c>
      <c r="H85" s="81">
        <v>292.14</v>
      </c>
      <c r="I85" s="21">
        <v>292.14</v>
      </c>
      <c r="J85" s="81">
        <v>292.14</v>
      </c>
      <c r="K85" s="81">
        <v>292.14</v>
      </c>
      <c r="L85" s="81">
        <v>292.14</v>
      </c>
      <c r="M85" s="81">
        <v>292.14</v>
      </c>
      <c r="N85" s="81">
        <v>292.14</v>
      </c>
      <c r="O85" s="72">
        <v>292.14</v>
      </c>
      <c r="P85" s="1">
        <f t="shared" si="7"/>
        <v>3505.679999999999</v>
      </c>
      <c r="Q85" s="18">
        <v>511.1</v>
      </c>
      <c r="R85" s="35">
        <v>17</v>
      </c>
      <c r="S85" s="11" t="s">
        <v>505</v>
      </c>
      <c r="T85" s="19">
        <v>220</v>
      </c>
      <c r="U85" s="22">
        <f t="shared" si="6"/>
        <v>114.07</v>
      </c>
      <c r="V85" s="32">
        <v>77.468</v>
      </c>
      <c r="W85" s="24"/>
      <c r="X85" s="32">
        <v>77.468</v>
      </c>
      <c r="Y85" s="33">
        <v>30.816</v>
      </c>
      <c r="Z85" s="75" t="s">
        <v>561</v>
      </c>
      <c r="AA85" s="81">
        <v>1222.1916487999997</v>
      </c>
      <c r="AB85" s="81">
        <v>1222.1916487999997</v>
      </c>
      <c r="AC85" s="81">
        <v>486.17170559999994</v>
      </c>
    </row>
    <row r="86" spans="1:29" ht="15.75">
      <c r="A86" s="7">
        <v>83</v>
      </c>
      <c r="B86" s="97" t="s">
        <v>38</v>
      </c>
      <c r="C86" s="8">
        <v>22193</v>
      </c>
      <c r="D86" s="81">
        <v>292.14</v>
      </c>
      <c r="E86" s="81">
        <v>357.06</v>
      </c>
      <c r="F86" s="81">
        <v>357.06</v>
      </c>
      <c r="G86" s="81">
        <v>357.06</v>
      </c>
      <c r="H86" s="81">
        <v>357.06</v>
      </c>
      <c r="I86" s="21">
        <v>357.06</v>
      </c>
      <c r="J86" s="81">
        <v>357.06</v>
      </c>
      <c r="K86" s="81">
        <v>357.06</v>
      </c>
      <c r="L86" s="81">
        <v>345.71</v>
      </c>
      <c r="M86" s="81">
        <v>357.06</v>
      </c>
      <c r="N86" s="81">
        <v>-162.3</v>
      </c>
      <c r="O86" s="72">
        <v>97.38</v>
      </c>
      <c r="P86" s="1">
        <f t="shared" si="7"/>
        <v>3429.41</v>
      </c>
      <c r="Q86" s="18">
        <v>515.1</v>
      </c>
      <c r="R86" s="35">
        <v>24</v>
      </c>
      <c r="S86" s="11" t="s">
        <v>505</v>
      </c>
      <c r="T86" s="19">
        <v>220</v>
      </c>
      <c r="U86" s="22">
        <f t="shared" si="6"/>
        <v>161.04</v>
      </c>
      <c r="V86" s="32">
        <v>82.387</v>
      </c>
      <c r="W86" s="24"/>
      <c r="X86" s="32">
        <v>82.387</v>
      </c>
      <c r="Y86" s="33">
        <v>52.962</v>
      </c>
      <c r="Z86" s="75" t="s">
        <v>562</v>
      </c>
      <c r="AA86" s="81">
        <v>1299.7767441999997</v>
      </c>
      <c r="AB86" s="81">
        <v>1299.7767441999997</v>
      </c>
      <c r="AC86" s="81">
        <v>835.5602891999999</v>
      </c>
    </row>
    <row r="87" spans="1:29" ht="15.75">
      <c r="A87" s="7">
        <v>84</v>
      </c>
      <c r="B87" s="97" t="s">
        <v>42</v>
      </c>
      <c r="C87" s="8">
        <v>21313</v>
      </c>
      <c r="D87" s="81"/>
      <c r="E87" s="81"/>
      <c r="F87" s="81"/>
      <c r="G87" s="81"/>
      <c r="H87" s="21"/>
      <c r="I87" s="21"/>
      <c r="J87" s="81"/>
      <c r="K87" s="81"/>
      <c r="L87" s="81"/>
      <c r="M87" s="81"/>
      <c r="N87" s="81"/>
      <c r="O87" s="72"/>
      <c r="P87" s="1">
        <f t="shared" si="7"/>
        <v>0</v>
      </c>
      <c r="Q87" s="18">
        <v>1328.84</v>
      </c>
      <c r="R87" s="35">
        <v>80</v>
      </c>
      <c r="S87" s="11" t="s">
        <v>505</v>
      </c>
      <c r="T87" s="19">
        <v>220</v>
      </c>
      <c r="U87" s="22">
        <f t="shared" si="6"/>
        <v>536.8</v>
      </c>
      <c r="V87" s="32">
        <v>233</v>
      </c>
      <c r="W87" s="24"/>
      <c r="X87" s="32">
        <v>233</v>
      </c>
      <c r="Y87" s="33">
        <v>130.92</v>
      </c>
      <c r="Z87" s="75" t="s">
        <v>563</v>
      </c>
      <c r="AA87" s="81">
        <v>3675.9478</v>
      </c>
      <c r="AB87" s="81">
        <v>3675.9478</v>
      </c>
      <c r="AC87" s="81">
        <v>2065.4824719999997</v>
      </c>
    </row>
    <row r="88" spans="1:29" ht="15.75">
      <c r="A88" s="7">
        <v>85</v>
      </c>
      <c r="B88" s="97" t="s">
        <v>43</v>
      </c>
      <c r="C88" s="8">
        <v>21315</v>
      </c>
      <c r="D88" s="81">
        <v>244.56</v>
      </c>
      <c r="E88" s="81">
        <v>244.56</v>
      </c>
      <c r="F88" s="81">
        <v>244.56</v>
      </c>
      <c r="G88" s="81">
        <v>244.56</v>
      </c>
      <c r="H88" s="21">
        <v>244.56</v>
      </c>
      <c r="I88" s="21">
        <v>244.56</v>
      </c>
      <c r="J88" s="81">
        <v>252.37</v>
      </c>
      <c r="K88" s="81">
        <v>252.37</v>
      </c>
      <c r="L88" s="81">
        <v>252.37</v>
      </c>
      <c r="M88" s="81">
        <v>252.37</v>
      </c>
      <c r="N88" s="81">
        <v>252.37</v>
      </c>
      <c r="O88" s="72">
        <v>252.37</v>
      </c>
      <c r="P88" s="1">
        <f t="shared" si="7"/>
        <v>2981.5799999999995</v>
      </c>
      <c r="Q88" s="18">
        <v>2526.1</v>
      </c>
      <c r="R88" s="35">
        <v>126</v>
      </c>
      <c r="S88" s="11" t="s">
        <v>505</v>
      </c>
      <c r="T88" s="19">
        <v>220</v>
      </c>
      <c r="U88" s="22">
        <f t="shared" si="6"/>
        <v>845.46</v>
      </c>
      <c r="V88" s="32">
        <v>451.792</v>
      </c>
      <c r="W88" s="24"/>
      <c r="X88" s="32">
        <v>451.792</v>
      </c>
      <c r="Y88" s="33">
        <v>233.98</v>
      </c>
      <c r="Z88" s="75" t="s">
        <v>564</v>
      </c>
      <c r="AA88" s="81">
        <v>7127.741667199999</v>
      </c>
      <c r="AB88" s="81">
        <v>7127.741667199999</v>
      </c>
      <c r="AC88" s="81">
        <v>3691.4088679999995</v>
      </c>
    </row>
    <row r="89" spans="1:29" ht="15.75">
      <c r="A89" s="7">
        <v>86</v>
      </c>
      <c r="B89" s="97" t="s">
        <v>45</v>
      </c>
      <c r="C89" s="8">
        <v>21150</v>
      </c>
      <c r="D89" s="81">
        <v>275.13</v>
      </c>
      <c r="E89" s="81">
        <v>275.13</v>
      </c>
      <c r="F89" s="81">
        <v>275.13</v>
      </c>
      <c r="G89" s="81">
        <v>275.13</v>
      </c>
      <c r="H89" s="21">
        <v>275.13</v>
      </c>
      <c r="I89" s="21">
        <v>275.13</v>
      </c>
      <c r="J89" s="81">
        <v>283.91</v>
      </c>
      <c r="K89" s="81">
        <v>283.91</v>
      </c>
      <c r="L89" s="81">
        <v>283.91</v>
      </c>
      <c r="M89" s="81">
        <v>283.91</v>
      </c>
      <c r="N89" s="81">
        <v>283.91</v>
      </c>
      <c r="O89" s="72">
        <v>283.91</v>
      </c>
      <c r="P89" s="1">
        <f t="shared" si="7"/>
        <v>3354.24</v>
      </c>
      <c r="Q89" s="18">
        <v>4420.84</v>
      </c>
      <c r="R89" s="35">
        <v>200</v>
      </c>
      <c r="S89" s="11" t="s">
        <v>505</v>
      </c>
      <c r="T89" s="19">
        <v>220</v>
      </c>
      <c r="U89" s="22">
        <f t="shared" si="6"/>
        <v>1342</v>
      </c>
      <c r="V89" s="32">
        <v>748.088</v>
      </c>
      <c r="W89" s="24"/>
      <c r="X89" s="32">
        <v>748.088</v>
      </c>
      <c r="Y89" s="33">
        <v>439.39</v>
      </c>
      <c r="Z89" s="75" t="s">
        <v>565</v>
      </c>
      <c r="AA89" s="81">
        <v>11802.285140799997</v>
      </c>
      <c r="AB89" s="81">
        <v>11802.285140799997</v>
      </c>
      <c r="AC89" s="81">
        <v>6932.090273999998</v>
      </c>
    </row>
    <row r="90" spans="1:29" ht="15.75">
      <c r="A90" s="7">
        <v>87</v>
      </c>
      <c r="B90" s="97" t="s">
        <v>46</v>
      </c>
      <c r="C90" s="8">
        <v>21152</v>
      </c>
      <c r="D90" s="81">
        <v>30.57</v>
      </c>
      <c r="E90" s="81">
        <v>30.57</v>
      </c>
      <c r="F90" s="81">
        <v>30.57</v>
      </c>
      <c r="G90" s="81">
        <v>30.57</v>
      </c>
      <c r="H90" s="21">
        <v>30.57</v>
      </c>
      <c r="I90" s="21">
        <v>30.57</v>
      </c>
      <c r="J90" s="81">
        <v>31.55</v>
      </c>
      <c r="K90" s="81">
        <v>31.55</v>
      </c>
      <c r="L90" s="81">
        <v>31.55</v>
      </c>
      <c r="M90" s="81">
        <v>31.55</v>
      </c>
      <c r="N90" s="81">
        <v>31.55</v>
      </c>
      <c r="O90" s="72">
        <v>31.55</v>
      </c>
      <c r="P90" s="1">
        <f t="shared" si="7"/>
        <v>372.72</v>
      </c>
      <c r="Q90" s="18">
        <v>3524.9</v>
      </c>
      <c r="R90" s="35">
        <v>219</v>
      </c>
      <c r="S90" s="11" t="s">
        <v>505</v>
      </c>
      <c r="T90" s="19">
        <v>220</v>
      </c>
      <c r="U90" s="22">
        <f t="shared" si="6"/>
        <v>1469.49</v>
      </c>
      <c r="V90" s="32">
        <v>582.576</v>
      </c>
      <c r="W90" s="24"/>
      <c r="X90" s="32">
        <v>582.576</v>
      </c>
      <c r="Y90" s="33">
        <v>308.055</v>
      </c>
      <c r="Z90" s="75" t="s">
        <v>566</v>
      </c>
      <c r="AA90" s="81">
        <v>9191.0685216</v>
      </c>
      <c r="AB90" s="81">
        <v>9191.0685216</v>
      </c>
      <c r="AC90" s="81">
        <v>4860.070513</v>
      </c>
    </row>
    <row r="91" spans="1:29" ht="15.75">
      <c r="A91" s="7">
        <v>88</v>
      </c>
      <c r="B91" s="97" t="s">
        <v>47</v>
      </c>
      <c r="C91" s="8">
        <v>21316</v>
      </c>
      <c r="D91" s="81">
        <v>61.14</v>
      </c>
      <c r="E91" s="81">
        <v>61.14</v>
      </c>
      <c r="F91" s="81">
        <v>61.14</v>
      </c>
      <c r="G91" s="81">
        <v>61.14</v>
      </c>
      <c r="H91" s="21">
        <v>61.14</v>
      </c>
      <c r="I91" s="21">
        <v>61.14</v>
      </c>
      <c r="J91" s="81">
        <v>63.09</v>
      </c>
      <c r="K91" s="81">
        <v>63.09</v>
      </c>
      <c r="L91" s="81">
        <v>63.09</v>
      </c>
      <c r="M91" s="81">
        <v>63.09</v>
      </c>
      <c r="N91" s="81">
        <v>63.09</v>
      </c>
      <c r="O91" s="72">
        <v>63.09</v>
      </c>
      <c r="P91" s="1">
        <f t="shared" si="7"/>
        <v>745.3800000000001</v>
      </c>
      <c r="Q91" s="18">
        <v>4355.8</v>
      </c>
      <c r="R91" s="35">
        <v>258</v>
      </c>
      <c r="S91" s="11" t="s">
        <v>505</v>
      </c>
      <c r="T91" s="19">
        <v>220</v>
      </c>
      <c r="U91" s="22">
        <f t="shared" si="6"/>
        <v>1731.18</v>
      </c>
      <c r="V91" s="32">
        <v>886.928</v>
      </c>
      <c r="W91" s="24"/>
      <c r="X91" s="32">
        <v>886.928</v>
      </c>
      <c r="Y91" s="33">
        <v>427.389</v>
      </c>
      <c r="Z91" s="75" t="s">
        <v>567</v>
      </c>
      <c r="AA91" s="81">
        <v>13992.708284799997</v>
      </c>
      <c r="AB91" s="81">
        <v>13992.708284799997</v>
      </c>
      <c r="AC91" s="81">
        <v>6742.7352974</v>
      </c>
    </row>
    <row r="92" spans="1:29" ht="15.75">
      <c r="A92" s="7">
        <v>89</v>
      </c>
      <c r="B92" s="97" t="s">
        <v>48</v>
      </c>
      <c r="C92" s="8">
        <v>12007</v>
      </c>
      <c r="D92" s="81">
        <v>443.27</v>
      </c>
      <c r="E92" s="81">
        <v>443.27</v>
      </c>
      <c r="F92" s="81">
        <v>443.27</v>
      </c>
      <c r="G92" s="81">
        <v>443.27</v>
      </c>
      <c r="H92" s="21">
        <v>443.27</v>
      </c>
      <c r="I92" s="21">
        <v>415.13</v>
      </c>
      <c r="J92" s="81">
        <v>457.4</v>
      </c>
      <c r="K92" s="81">
        <v>421</v>
      </c>
      <c r="L92" s="81">
        <v>383.37</v>
      </c>
      <c r="M92" s="81">
        <v>362.13</v>
      </c>
      <c r="N92" s="81">
        <v>-362.13</v>
      </c>
      <c r="O92" s="72">
        <v>0</v>
      </c>
      <c r="P92" s="1">
        <f t="shared" si="7"/>
        <v>3893.25</v>
      </c>
      <c r="Q92" s="18">
        <v>3904.4</v>
      </c>
      <c r="R92" s="35">
        <v>169</v>
      </c>
      <c r="S92" s="11" t="s">
        <v>505</v>
      </c>
      <c r="T92" s="19">
        <v>220</v>
      </c>
      <c r="U92" s="22">
        <f t="shared" si="6"/>
        <v>1133.99</v>
      </c>
      <c r="V92" s="32">
        <v>932.225</v>
      </c>
      <c r="W92" s="24"/>
      <c r="X92" s="32">
        <v>932.225</v>
      </c>
      <c r="Y92" s="33">
        <v>110.287</v>
      </c>
      <c r="Z92" s="75" t="s">
        <v>568</v>
      </c>
      <c r="AA92" s="81">
        <v>14707.340934999998</v>
      </c>
      <c r="AB92" s="81">
        <v>14707.340934999998</v>
      </c>
      <c r="AC92" s="81">
        <v>1739.9538842</v>
      </c>
    </row>
    <row r="93" spans="1:29" ht="15.75">
      <c r="A93" s="7">
        <v>90</v>
      </c>
      <c r="B93" s="97" t="s">
        <v>49</v>
      </c>
      <c r="C93" s="8">
        <v>21842</v>
      </c>
      <c r="D93" s="81"/>
      <c r="E93" s="81"/>
      <c r="F93" s="81"/>
      <c r="G93" s="81"/>
      <c r="H93" s="21"/>
      <c r="I93" s="21"/>
      <c r="J93" s="81"/>
      <c r="K93" s="81"/>
      <c r="L93" s="81"/>
      <c r="M93" s="81"/>
      <c r="N93" s="81"/>
      <c r="O93" s="72"/>
      <c r="P93" s="1">
        <f t="shared" si="7"/>
        <v>0</v>
      </c>
      <c r="Q93" s="18">
        <v>4483.3</v>
      </c>
      <c r="R93" s="35">
        <v>253</v>
      </c>
      <c r="S93" s="11" t="s">
        <v>505</v>
      </c>
      <c r="T93" s="19">
        <v>220</v>
      </c>
      <c r="U93" s="22">
        <f t="shared" si="6"/>
        <v>1697.63</v>
      </c>
      <c r="V93" s="32">
        <v>900.785</v>
      </c>
      <c r="W93" s="24"/>
      <c r="X93" s="32">
        <v>900.785</v>
      </c>
      <c r="Y93" s="33">
        <v>563.737</v>
      </c>
      <c r="Z93" s="75" t="s">
        <v>569</v>
      </c>
      <c r="AA93" s="81">
        <v>14211.334630999998</v>
      </c>
      <c r="AB93" s="81">
        <v>14211.334630999998</v>
      </c>
      <c r="AC93" s="81">
        <v>8893.863154199998</v>
      </c>
    </row>
    <row r="94" spans="1:29" ht="15.75">
      <c r="A94" s="7">
        <v>91</v>
      </c>
      <c r="B94" s="97" t="s">
        <v>50</v>
      </c>
      <c r="C94" s="8">
        <v>21843</v>
      </c>
      <c r="D94" s="81"/>
      <c r="E94" s="81"/>
      <c r="F94" s="81"/>
      <c r="G94" s="81"/>
      <c r="H94" s="21"/>
      <c r="I94" s="21"/>
      <c r="J94" s="81"/>
      <c r="K94" s="81"/>
      <c r="L94" s="81"/>
      <c r="M94" s="81"/>
      <c r="N94" s="81"/>
      <c r="O94" s="72"/>
      <c r="P94" s="1">
        <f t="shared" si="7"/>
        <v>0</v>
      </c>
      <c r="Q94" s="18">
        <v>918.4</v>
      </c>
      <c r="R94" s="35">
        <v>40</v>
      </c>
      <c r="S94" s="11" t="s">
        <v>505</v>
      </c>
      <c r="T94" s="19">
        <v>220</v>
      </c>
      <c r="U94" s="22">
        <f t="shared" si="6"/>
        <v>268.4</v>
      </c>
      <c r="V94" s="32">
        <v>120.438</v>
      </c>
      <c r="W94" s="24">
        <v>16.182</v>
      </c>
      <c r="X94" s="32">
        <v>120.438</v>
      </c>
      <c r="Y94" s="33">
        <v>81.403</v>
      </c>
      <c r="Z94" s="75" t="s">
        <v>570</v>
      </c>
      <c r="AA94" s="81">
        <v>1900.1121507999999</v>
      </c>
      <c r="AB94" s="81">
        <v>1900.1121507999999</v>
      </c>
      <c r="AC94" s="81">
        <v>1284.2625698000002</v>
      </c>
    </row>
    <row r="95" spans="1:29" ht="15.75">
      <c r="A95" s="7">
        <v>92</v>
      </c>
      <c r="B95" s="97" t="s">
        <v>51</v>
      </c>
      <c r="C95" s="8">
        <v>21844</v>
      </c>
      <c r="D95" s="81"/>
      <c r="E95" s="81"/>
      <c r="F95" s="81"/>
      <c r="G95" s="81"/>
      <c r="H95" s="21"/>
      <c r="I95" s="21"/>
      <c r="J95" s="81"/>
      <c r="K95" s="81"/>
      <c r="L95" s="81"/>
      <c r="M95" s="81"/>
      <c r="N95" s="81"/>
      <c r="O95" s="72"/>
      <c r="P95" s="1">
        <f t="shared" si="7"/>
        <v>0</v>
      </c>
      <c r="Q95" s="18">
        <v>4523.5</v>
      </c>
      <c r="R95" s="35">
        <v>249</v>
      </c>
      <c r="S95" s="11" t="s">
        <v>505</v>
      </c>
      <c r="T95" s="19">
        <v>220</v>
      </c>
      <c r="U95" s="22">
        <f t="shared" si="6"/>
        <v>1670.79</v>
      </c>
      <c r="V95" s="32">
        <v>735.555</v>
      </c>
      <c r="W95" s="24"/>
      <c r="X95" s="32">
        <v>735.555</v>
      </c>
      <c r="Y95" s="33">
        <v>416.292</v>
      </c>
      <c r="Z95" s="75" t="s">
        <v>571</v>
      </c>
      <c r="AA95" s="81">
        <v>11604.557012999998</v>
      </c>
      <c r="AB95" s="81">
        <v>11604.557012999998</v>
      </c>
      <c r="AC95" s="81">
        <v>6567.672367199999</v>
      </c>
    </row>
    <row r="96" spans="1:29" ht="15.75">
      <c r="A96" s="7">
        <v>93</v>
      </c>
      <c r="B96" s="97" t="s">
        <v>52</v>
      </c>
      <c r="C96" s="8">
        <v>21845</v>
      </c>
      <c r="D96" s="81"/>
      <c r="E96" s="81"/>
      <c r="F96" s="81"/>
      <c r="G96" s="81"/>
      <c r="H96" s="21"/>
      <c r="I96" s="21"/>
      <c r="J96" s="81"/>
      <c r="K96" s="81"/>
      <c r="L96" s="81"/>
      <c r="M96" s="81"/>
      <c r="N96" s="81"/>
      <c r="O96" s="72"/>
      <c r="P96" s="1">
        <f t="shared" si="7"/>
        <v>0</v>
      </c>
      <c r="Q96" s="18">
        <v>4492.6</v>
      </c>
      <c r="R96" s="35">
        <v>223</v>
      </c>
      <c r="S96" s="11" t="s">
        <v>505</v>
      </c>
      <c r="T96" s="19">
        <v>220</v>
      </c>
      <c r="U96" s="22">
        <f t="shared" si="6"/>
        <v>1496.33</v>
      </c>
      <c r="V96" s="32">
        <v>790.023</v>
      </c>
      <c r="W96" s="24"/>
      <c r="X96" s="32">
        <v>790.023</v>
      </c>
      <c r="Y96" s="33">
        <v>438.54</v>
      </c>
      <c r="Z96" s="75" t="s">
        <v>572</v>
      </c>
      <c r="AA96" s="81">
        <v>12463.8768618</v>
      </c>
      <c r="AB96" s="81">
        <v>12463.8768618</v>
      </c>
      <c r="AC96" s="81">
        <v>6918.670164</v>
      </c>
    </row>
    <row r="97" spans="1:29" ht="15.75">
      <c r="A97" s="7">
        <v>94</v>
      </c>
      <c r="B97" s="97" t="s">
        <v>53</v>
      </c>
      <c r="C97" s="8">
        <v>21846</v>
      </c>
      <c r="D97" s="81"/>
      <c r="E97" s="81"/>
      <c r="F97" s="81"/>
      <c r="G97" s="81"/>
      <c r="H97" s="21"/>
      <c r="I97" s="21"/>
      <c r="J97" s="81"/>
      <c r="K97" s="81"/>
      <c r="L97" s="81"/>
      <c r="M97" s="81"/>
      <c r="N97" s="81"/>
      <c r="O97" s="72"/>
      <c r="P97" s="1">
        <f t="shared" si="7"/>
        <v>0</v>
      </c>
      <c r="Q97" s="18">
        <v>200</v>
      </c>
      <c r="R97" s="35">
        <v>10</v>
      </c>
      <c r="S97" s="11">
        <v>1</v>
      </c>
      <c r="T97" s="19">
        <v>60</v>
      </c>
      <c r="U97" s="22">
        <f t="shared" si="6"/>
        <v>18.3</v>
      </c>
      <c r="V97" s="39">
        <v>16.74</v>
      </c>
      <c r="W97" s="24"/>
      <c r="X97" s="32">
        <v>0</v>
      </c>
      <c r="Y97" s="33"/>
      <c r="Z97" s="75" t="s">
        <v>573</v>
      </c>
      <c r="AA97" s="81">
        <v>264.10028399999993</v>
      </c>
      <c r="AB97" s="81">
        <v>0</v>
      </c>
      <c r="AC97" s="81">
        <v>0</v>
      </c>
    </row>
    <row r="98" spans="1:29" ht="15.75">
      <c r="A98" s="7">
        <v>95</v>
      </c>
      <c r="B98" s="97" t="s">
        <v>54</v>
      </c>
      <c r="C98" s="8">
        <v>21847</v>
      </c>
      <c r="D98" s="81"/>
      <c r="E98" s="81"/>
      <c r="F98" s="81"/>
      <c r="G98" s="81"/>
      <c r="H98" s="21"/>
      <c r="I98" s="21"/>
      <c r="J98" s="81"/>
      <c r="K98" s="81"/>
      <c r="L98" s="81"/>
      <c r="M98" s="81"/>
      <c r="N98" s="81"/>
      <c r="O98" s="72"/>
      <c r="P98" s="1">
        <f t="shared" si="7"/>
        <v>0</v>
      </c>
      <c r="Q98" s="18">
        <v>154.3</v>
      </c>
      <c r="R98" s="35">
        <v>1</v>
      </c>
      <c r="S98" s="11">
        <v>1</v>
      </c>
      <c r="T98" s="19">
        <v>60</v>
      </c>
      <c r="U98" s="22">
        <f t="shared" si="6"/>
        <v>1.83</v>
      </c>
      <c r="V98" s="39">
        <v>3.72</v>
      </c>
      <c r="W98" s="24"/>
      <c r="X98" s="32">
        <v>0</v>
      </c>
      <c r="Y98" s="33"/>
      <c r="Z98" s="75" t="s">
        <v>574</v>
      </c>
      <c r="AA98" s="81">
        <v>58.68895199999999</v>
      </c>
      <c r="AB98" s="81">
        <v>0</v>
      </c>
      <c r="AC98" s="81">
        <v>0</v>
      </c>
    </row>
    <row r="99" spans="1:29" ht="15.75">
      <c r="A99" s="7">
        <v>96</v>
      </c>
      <c r="B99" s="97" t="s">
        <v>56</v>
      </c>
      <c r="C99" s="8">
        <v>21848</v>
      </c>
      <c r="D99" s="81"/>
      <c r="E99" s="81"/>
      <c r="F99" s="81"/>
      <c r="G99" s="81"/>
      <c r="H99" s="21"/>
      <c r="I99" s="21"/>
      <c r="J99" s="81"/>
      <c r="K99" s="81"/>
      <c r="L99" s="81"/>
      <c r="M99" s="81"/>
      <c r="N99" s="81"/>
      <c r="O99" s="72"/>
      <c r="P99" s="1">
        <f t="shared" si="7"/>
        <v>0</v>
      </c>
      <c r="Q99" s="18">
        <v>98.1</v>
      </c>
      <c r="R99" s="35">
        <v>8</v>
      </c>
      <c r="S99" s="11">
        <v>1</v>
      </c>
      <c r="T99" s="19">
        <v>60</v>
      </c>
      <c r="U99" s="22">
        <f t="shared" si="6"/>
        <v>14.64</v>
      </c>
      <c r="V99" s="32">
        <v>14.88</v>
      </c>
      <c r="W99" s="24"/>
      <c r="X99" s="32">
        <v>0</v>
      </c>
      <c r="Y99" s="33"/>
      <c r="Z99" s="75" t="s">
        <v>575</v>
      </c>
      <c r="AA99" s="81">
        <v>234.75580799999997</v>
      </c>
      <c r="AB99" s="81">
        <v>0</v>
      </c>
      <c r="AC99" s="81">
        <v>0</v>
      </c>
    </row>
    <row r="100" spans="1:29" ht="15.75">
      <c r="A100" s="7">
        <v>97</v>
      </c>
      <c r="B100" s="97" t="s">
        <v>58</v>
      </c>
      <c r="C100" s="8">
        <v>21330</v>
      </c>
      <c r="D100" s="81">
        <v>213.99</v>
      </c>
      <c r="E100" s="81">
        <v>91.71</v>
      </c>
      <c r="F100" s="81">
        <v>91.71</v>
      </c>
      <c r="G100" s="81">
        <v>91.71</v>
      </c>
      <c r="H100" s="21">
        <v>91.71</v>
      </c>
      <c r="I100" s="21">
        <v>91.71</v>
      </c>
      <c r="J100" s="81">
        <v>94.64</v>
      </c>
      <c r="K100" s="81">
        <v>94.64</v>
      </c>
      <c r="L100" s="81">
        <v>94.64</v>
      </c>
      <c r="M100" s="81">
        <v>94.64</v>
      </c>
      <c r="N100" s="81">
        <v>94.64</v>
      </c>
      <c r="O100" s="72">
        <v>94.64</v>
      </c>
      <c r="P100" s="1">
        <f t="shared" si="7"/>
        <v>1240.38</v>
      </c>
      <c r="Q100" s="18">
        <v>17811</v>
      </c>
      <c r="R100" s="35">
        <v>930</v>
      </c>
      <c r="S100" s="11" t="s">
        <v>505</v>
      </c>
      <c r="T100" s="19">
        <v>220</v>
      </c>
      <c r="U100" s="22">
        <f t="shared" si="6"/>
        <v>6240.3</v>
      </c>
      <c r="V100" s="32">
        <v>3494.609</v>
      </c>
      <c r="W100" s="24">
        <v>1.023</v>
      </c>
      <c r="X100" s="32">
        <v>3494.609</v>
      </c>
      <c r="Y100" s="33">
        <v>1698.65</v>
      </c>
      <c r="Z100" s="75" t="s">
        <v>577</v>
      </c>
      <c r="AA100" s="81">
        <v>55133.04834939999</v>
      </c>
      <c r="AB100" s="81">
        <v>55133.04834939999</v>
      </c>
      <c r="AC100" s="81">
        <v>26798.921589999998</v>
      </c>
    </row>
    <row r="101" spans="1:29" ht="15.75">
      <c r="A101" s="7">
        <v>98</v>
      </c>
      <c r="B101" s="97" t="s">
        <v>59</v>
      </c>
      <c r="C101" s="8">
        <v>12016</v>
      </c>
      <c r="D101" s="81"/>
      <c r="E101" s="81"/>
      <c r="F101" s="81"/>
      <c r="G101" s="81"/>
      <c r="H101" s="21"/>
      <c r="I101" s="21"/>
      <c r="J101" s="81"/>
      <c r="K101" s="81"/>
      <c r="L101" s="81"/>
      <c r="M101" s="81"/>
      <c r="N101" s="81"/>
      <c r="O101" s="72"/>
      <c r="P101" s="1">
        <f t="shared" si="7"/>
        <v>0</v>
      </c>
      <c r="Q101" s="18">
        <v>3532.6</v>
      </c>
      <c r="R101" s="35">
        <v>222</v>
      </c>
      <c r="S101" s="11" t="s">
        <v>505</v>
      </c>
      <c r="T101" s="19">
        <v>220</v>
      </c>
      <c r="U101" s="22">
        <f t="shared" si="6"/>
        <v>1489.62</v>
      </c>
      <c r="V101" s="32">
        <v>911.072</v>
      </c>
      <c r="W101" s="24"/>
      <c r="X101" s="32">
        <v>911.072</v>
      </c>
      <c r="Y101" s="33">
        <v>395.806</v>
      </c>
      <c r="Z101" s="75" t="s">
        <v>578</v>
      </c>
      <c r="AA101" s="81">
        <v>14373.618515199998</v>
      </c>
      <c r="AB101" s="81">
        <v>14373.618515199998</v>
      </c>
      <c r="AC101" s="81">
        <v>6244.4829396</v>
      </c>
    </row>
    <row r="102" spans="1:29" ht="15.75">
      <c r="A102" s="7">
        <v>99</v>
      </c>
      <c r="B102" s="97" t="s">
        <v>60</v>
      </c>
      <c r="C102" s="8">
        <v>12015</v>
      </c>
      <c r="D102" s="81">
        <v>825.39</v>
      </c>
      <c r="E102" s="81">
        <v>825.39</v>
      </c>
      <c r="F102" s="81">
        <v>825.39</v>
      </c>
      <c r="G102" s="81">
        <v>825.39</v>
      </c>
      <c r="H102" s="21">
        <v>825.39</v>
      </c>
      <c r="I102" s="21">
        <v>825.39</v>
      </c>
      <c r="J102" s="81">
        <v>851.75</v>
      </c>
      <c r="K102" s="81">
        <v>883.29</v>
      </c>
      <c r="L102" s="81">
        <v>883.29</v>
      </c>
      <c r="M102" s="81">
        <v>883.29</v>
      </c>
      <c r="N102" s="81">
        <v>1009.47</v>
      </c>
      <c r="O102" s="72">
        <v>1009.47</v>
      </c>
      <c r="P102" s="1">
        <f t="shared" si="7"/>
        <v>10472.899999999998</v>
      </c>
      <c r="Q102" s="18">
        <v>211.08</v>
      </c>
      <c r="R102" s="35">
        <v>10</v>
      </c>
      <c r="S102" s="11">
        <v>1</v>
      </c>
      <c r="T102" s="19">
        <v>60</v>
      </c>
      <c r="U102" s="22">
        <f aca="true" t="shared" si="8" ref="U102:U165">T102*R102*30.5/1000</f>
        <v>18.3</v>
      </c>
      <c r="V102" s="32">
        <v>18.6</v>
      </c>
      <c r="W102" s="24"/>
      <c r="X102" s="32">
        <v>0</v>
      </c>
      <c r="Y102" s="33"/>
      <c r="Z102" s="75" t="s">
        <v>579</v>
      </c>
      <c r="AA102" s="81">
        <v>293.44476000000003</v>
      </c>
      <c r="AB102" s="81">
        <v>0</v>
      </c>
      <c r="AC102" s="81">
        <v>0</v>
      </c>
    </row>
    <row r="103" spans="1:26" ht="15.75">
      <c r="A103" s="7">
        <v>100</v>
      </c>
      <c r="B103" s="97" t="s">
        <v>7</v>
      </c>
      <c r="C103" s="8"/>
      <c r="D103" s="81"/>
      <c r="E103" s="81"/>
      <c r="F103" s="81"/>
      <c r="G103" s="81"/>
      <c r="H103" s="21"/>
      <c r="I103" s="21"/>
      <c r="J103" s="81"/>
      <c r="K103" s="81"/>
      <c r="L103" s="81"/>
      <c r="M103" s="81"/>
      <c r="N103" s="81"/>
      <c r="O103" s="72"/>
      <c r="P103" s="1">
        <f t="shared" si="7"/>
        <v>0</v>
      </c>
      <c r="Q103" s="18"/>
      <c r="R103" s="35"/>
      <c r="S103" s="11"/>
      <c r="T103" s="19"/>
      <c r="U103" s="22"/>
      <c r="V103" s="32"/>
      <c r="W103" s="24"/>
      <c r="X103" s="32"/>
      <c r="Y103" s="33"/>
      <c r="Z103" s="75"/>
    </row>
    <row r="104" spans="1:29" ht="15.75">
      <c r="A104" s="7">
        <v>101</v>
      </c>
      <c r="B104" s="97" t="s">
        <v>61</v>
      </c>
      <c r="C104" s="8">
        <v>19498</v>
      </c>
      <c r="D104" s="81">
        <v>9329.01</v>
      </c>
      <c r="E104" s="81">
        <v>10642.81</v>
      </c>
      <c r="F104" s="81">
        <v>9824.06</v>
      </c>
      <c r="G104" s="81">
        <v>10339.42</v>
      </c>
      <c r="H104" s="21">
        <v>10265.88</v>
      </c>
      <c r="I104" s="21">
        <v>9667.5</v>
      </c>
      <c r="J104" s="81">
        <v>9517.85</v>
      </c>
      <c r="K104" s="81">
        <v>11158.21</v>
      </c>
      <c r="L104" s="81">
        <v>7707.19</v>
      </c>
      <c r="M104" s="81">
        <v>10673.76</v>
      </c>
      <c r="N104" s="81">
        <v>8683.17</v>
      </c>
      <c r="O104" s="72">
        <v>9996.8</v>
      </c>
      <c r="P104" s="1">
        <f t="shared" si="7"/>
        <v>117805.65999999999</v>
      </c>
      <c r="Q104" s="18">
        <v>368.02</v>
      </c>
      <c r="R104" s="35">
        <v>25</v>
      </c>
      <c r="S104" s="11">
        <v>1</v>
      </c>
      <c r="T104" s="19">
        <v>60</v>
      </c>
      <c r="U104" s="22">
        <f t="shared" si="8"/>
        <v>45.75</v>
      </c>
      <c r="V104" s="32">
        <v>46.5</v>
      </c>
      <c r="W104" s="24"/>
      <c r="X104" s="32">
        <v>0</v>
      </c>
      <c r="Y104" s="33"/>
      <c r="Z104" s="75" t="s">
        <v>580</v>
      </c>
      <c r="AA104" s="81">
        <v>733.6218999999999</v>
      </c>
      <c r="AB104" s="81">
        <v>0</v>
      </c>
      <c r="AC104" s="81">
        <v>0</v>
      </c>
    </row>
    <row r="105" spans="1:29" ht="15.75">
      <c r="A105" s="7">
        <v>102</v>
      </c>
      <c r="B105" s="97" t="s">
        <v>62</v>
      </c>
      <c r="C105" s="8">
        <v>12501</v>
      </c>
      <c r="D105" s="81">
        <v>33582.46</v>
      </c>
      <c r="E105" s="81">
        <v>39756.27</v>
      </c>
      <c r="F105" s="81">
        <v>28891.34</v>
      </c>
      <c r="G105" s="81">
        <v>34457.94</v>
      </c>
      <c r="H105" s="21">
        <v>56905.7</v>
      </c>
      <c r="I105" s="21">
        <v>58795.31</v>
      </c>
      <c r="J105" s="81">
        <v>60382.77</v>
      </c>
      <c r="K105" s="81">
        <v>35518.63</v>
      </c>
      <c r="L105" s="81">
        <v>42465.48</v>
      </c>
      <c r="M105" s="81">
        <v>36000.79</v>
      </c>
      <c r="N105" s="81">
        <v>67343.47</v>
      </c>
      <c r="O105" s="72">
        <v>31046.21</v>
      </c>
      <c r="P105" s="1">
        <f t="shared" si="7"/>
        <v>525146.37</v>
      </c>
      <c r="Q105" s="18">
        <v>118.3</v>
      </c>
      <c r="R105" s="35">
        <v>10</v>
      </c>
      <c r="S105" s="11">
        <v>1</v>
      </c>
      <c r="T105" s="19">
        <v>60</v>
      </c>
      <c r="U105" s="22">
        <f t="shared" si="8"/>
        <v>18.3</v>
      </c>
      <c r="V105" s="32">
        <v>18.6</v>
      </c>
      <c r="W105" s="24"/>
      <c r="X105" s="32">
        <v>0</v>
      </c>
      <c r="Y105" s="33"/>
      <c r="Z105" s="75" t="s">
        <v>581</v>
      </c>
      <c r="AA105" s="81">
        <v>293.44476000000003</v>
      </c>
      <c r="AB105" s="81">
        <v>0</v>
      </c>
      <c r="AC105" s="81">
        <v>0</v>
      </c>
    </row>
    <row r="106" spans="1:29" ht="15.75">
      <c r="A106" s="7">
        <v>103</v>
      </c>
      <c r="B106" s="97" t="s">
        <v>63</v>
      </c>
      <c r="C106" s="8">
        <v>12502</v>
      </c>
      <c r="D106" s="81">
        <v>9655.72</v>
      </c>
      <c r="E106" s="81">
        <v>11087.17</v>
      </c>
      <c r="F106" s="81">
        <v>9008.68</v>
      </c>
      <c r="G106" s="81">
        <v>9032.37</v>
      </c>
      <c r="H106" s="21">
        <v>10656.48</v>
      </c>
      <c r="I106" s="21">
        <v>10083.63</v>
      </c>
      <c r="J106" s="81">
        <v>9787.4</v>
      </c>
      <c r="K106" s="81">
        <v>10655.76</v>
      </c>
      <c r="L106" s="81">
        <v>10485.85</v>
      </c>
      <c r="M106" s="81">
        <v>11033.94</v>
      </c>
      <c r="N106" s="81">
        <v>8323.97</v>
      </c>
      <c r="O106" s="72">
        <v>9557.07</v>
      </c>
      <c r="P106" s="1">
        <f t="shared" si="7"/>
        <v>119368.04000000001</v>
      </c>
      <c r="Q106" s="18">
        <v>235.47</v>
      </c>
      <c r="R106" s="35">
        <v>11</v>
      </c>
      <c r="S106" s="11">
        <v>1</v>
      </c>
      <c r="T106" s="19">
        <v>60</v>
      </c>
      <c r="U106" s="22">
        <f t="shared" si="8"/>
        <v>20.13</v>
      </c>
      <c r="V106" s="32">
        <v>20.46</v>
      </c>
      <c r="W106" s="24"/>
      <c r="X106" s="32">
        <v>0</v>
      </c>
      <c r="Y106" s="33"/>
      <c r="Z106" s="75" t="s">
        <v>582</v>
      </c>
      <c r="AA106" s="81">
        <v>322.789236</v>
      </c>
      <c r="AB106" s="81">
        <v>0</v>
      </c>
      <c r="AC106" s="81">
        <v>0</v>
      </c>
    </row>
    <row r="107" spans="1:29" ht="15.75">
      <c r="A107" s="7">
        <v>104</v>
      </c>
      <c r="B107" s="97" t="s">
        <v>64</v>
      </c>
      <c r="C107" s="8">
        <v>12503</v>
      </c>
      <c r="D107" s="81">
        <v>10867.58</v>
      </c>
      <c r="E107" s="81">
        <v>16889.17</v>
      </c>
      <c r="F107" s="81">
        <v>11554.89</v>
      </c>
      <c r="G107" s="81">
        <v>13793.35</v>
      </c>
      <c r="H107" s="21">
        <v>13418.64</v>
      </c>
      <c r="I107" s="21">
        <v>14266.71</v>
      </c>
      <c r="J107" s="81">
        <v>13554.14</v>
      </c>
      <c r="K107" s="81">
        <v>14510.91</v>
      </c>
      <c r="L107" s="81">
        <v>13022.63</v>
      </c>
      <c r="M107" s="81">
        <v>13564.29</v>
      </c>
      <c r="N107" s="81">
        <v>4816.62</v>
      </c>
      <c r="O107" s="72">
        <v>11928.39</v>
      </c>
      <c r="P107" s="1">
        <f t="shared" si="7"/>
        <v>152187.32</v>
      </c>
      <c r="Q107" s="18">
        <v>439.5</v>
      </c>
      <c r="R107" s="35">
        <v>34</v>
      </c>
      <c r="S107" s="11">
        <v>1</v>
      </c>
      <c r="T107" s="19">
        <v>60</v>
      </c>
      <c r="U107" s="22">
        <f t="shared" si="8"/>
        <v>62.22</v>
      </c>
      <c r="V107" s="32">
        <v>61.38</v>
      </c>
      <c r="W107" s="24"/>
      <c r="X107" s="32">
        <v>0</v>
      </c>
      <c r="Y107" s="33"/>
      <c r="Z107" s="75" t="s">
        <v>583</v>
      </c>
      <c r="AA107" s="81">
        <v>968.3577079999999</v>
      </c>
      <c r="AB107" s="81">
        <v>0</v>
      </c>
      <c r="AC107" s="81">
        <v>0</v>
      </c>
    </row>
    <row r="108" spans="1:29" ht="15.75">
      <c r="A108" s="7">
        <v>105</v>
      </c>
      <c r="B108" s="97" t="s">
        <v>65</v>
      </c>
      <c r="C108" s="8">
        <v>12504</v>
      </c>
      <c r="D108" s="81">
        <v>12369.43</v>
      </c>
      <c r="E108" s="81">
        <v>13205.97</v>
      </c>
      <c r="F108" s="81">
        <v>11840.91</v>
      </c>
      <c r="G108" s="81">
        <v>12280.52</v>
      </c>
      <c r="H108" s="21">
        <v>13341</v>
      </c>
      <c r="I108" s="21">
        <v>12762.68</v>
      </c>
      <c r="J108" s="81">
        <v>13148.9</v>
      </c>
      <c r="K108" s="81">
        <v>12669.31</v>
      </c>
      <c r="L108" s="81">
        <v>12492.47</v>
      </c>
      <c r="M108" s="81">
        <v>13082.13</v>
      </c>
      <c r="N108" s="81">
        <v>14113.08</v>
      </c>
      <c r="O108" s="72">
        <v>13635.21</v>
      </c>
      <c r="P108" s="1">
        <f t="shared" si="7"/>
        <v>154941.61</v>
      </c>
      <c r="Q108" s="18">
        <v>354.2</v>
      </c>
      <c r="R108" s="35">
        <v>7</v>
      </c>
      <c r="S108" s="11">
        <v>1</v>
      </c>
      <c r="T108" s="19">
        <v>120</v>
      </c>
      <c r="U108" s="22">
        <f t="shared" si="8"/>
        <v>25.62</v>
      </c>
      <c r="V108" s="32">
        <v>26.04</v>
      </c>
      <c r="W108" s="24"/>
      <c r="X108" s="32">
        <v>26.04</v>
      </c>
      <c r="Y108" s="33"/>
      <c r="Z108" s="78" t="s">
        <v>584</v>
      </c>
      <c r="AA108" s="81">
        <v>410.8226639999999</v>
      </c>
      <c r="AB108" s="81">
        <v>410.8226639999999</v>
      </c>
      <c r="AC108" s="81">
        <v>0</v>
      </c>
    </row>
    <row r="109" spans="1:29" ht="15.75">
      <c r="A109" s="7">
        <v>106</v>
      </c>
      <c r="B109" s="97" t="s">
        <v>66</v>
      </c>
      <c r="C109" s="8">
        <v>12011</v>
      </c>
      <c r="D109" s="81">
        <v>336.27</v>
      </c>
      <c r="E109" s="81">
        <v>336.27</v>
      </c>
      <c r="F109" s="81">
        <v>336.27</v>
      </c>
      <c r="G109" s="81">
        <v>305.7</v>
      </c>
      <c r="H109" s="21">
        <v>305.7</v>
      </c>
      <c r="I109" s="21">
        <v>305.7</v>
      </c>
      <c r="J109" s="81">
        <v>315.46</v>
      </c>
      <c r="K109" s="81">
        <v>347</v>
      </c>
      <c r="L109" s="81">
        <v>347</v>
      </c>
      <c r="M109" s="81">
        <v>347</v>
      </c>
      <c r="N109" s="81">
        <v>347</v>
      </c>
      <c r="O109" s="72">
        <v>347</v>
      </c>
      <c r="P109" s="1">
        <f t="shared" si="7"/>
        <v>3976.37</v>
      </c>
      <c r="Q109" s="18">
        <v>4218.9</v>
      </c>
      <c r="R109" s="35">
        <v>231</v>
      </c>
      <c r="S109" s="11" t="s">
        <v>505</v>
      </c>
      <c r="T109" s="19">
        <v>220</v>
      </c>
      <c r="U109" s="22">
        <f t="shared" si="8"/>
        <v>1550.01</v>
      </c>
      <c r="V109" s="32">
        <v>730.204</v>
      </c>
      <c r="W109" s="24"/>
      <c r="X109" s="32">
        <v>730.204</v>
      </c>
      <c r="Y109" s="33">
        <v>442.97</v>
      </c>
      <c r="Z109" s="75" t="s">
        <v>585</v>
      </c>
      <c r="AA109" s="81">
        <v>11520.136426399997</v>
      </c>
      <c r="AB109" s="81">
        <v>11520.136426399997</v>
      </c>
      <c r="AC109" s="81">
        <v>6988.560501999999</v>
      </c>
    </row>
    <row r="110" spans="1:29" ht="15.75">
      <c r="A110" s="7">
        <v>107</v>
      </c>
      <c r="B110" s="97" t="s">
        <v>67</v>
      </c>
      <c r="C110" s="8">
        <v>21442</v>
      </c>
      <c r="D110" s="81">
        <v>305.7</v>
      </c>
      <c r="E110" s="81">
        <v>305.7</v>
      </c>
      <c r="F110" s="81">
        <v>305.7</v>
      </c>
      <c r="G110" s="81">
        <v>305.7</v>
      </c>
      <c r="H110" s="21">
        <v>305.7</v>
      </c>
      <c r="I110" s="21">
        <v>305.7</v>
      </c>
      <c r="J110" s="81">
        <v>315.46</v>
      </c>
      <c r="K110" s="81">
        <v>315.46</v>
      </c>
      <c r="L110" s="81">
        <v>315.46</v>
      </c>
      <c r="M110" s="81">
        <v>315.46</v>
      </c>
      <c r="N110" s="81">
        <v>315.46</v>
      </c>
      <c r="O110" s="72">
        <v>315.46</v>
      </c>
      <c r="P110" s="1">
        <f t="shared" si="7"/>
        <v>3726.96</v>
      </c>
      <c r="Q110" s="18">
        <v>4152.8</v>
      </c>
      <c r="R110" s="35">
        <v>344</v>
      </c>
      <c r="S110" s="11" t="s">
        <v>505</v>
      </c>
      <c r="T110" s="19">
        <v>220</v>
      </c>
      <c r="U110" s="22">
        <f t="shared" si="8"/>
        <v>2308.24</v>
      </c>
      <c r="V110" s="32">
        <v>632.748</v>
      </c>
      <c r="W110" s="24"/>
      <c r="X110" s="32">
        <v>632.748</v>
      </c>
      <c r="Y110" s="33">
        <v>362.05</v>
      </c>
      <c r="Z110" s="75" t="s">
        <v>586</v>
      </c>
      <c r="AA110" s="81">
        <v>9982.612096800001</v>
      </c>
      <c r="AB110" s="81">
        <v>9982.612096800001</v>
      </c>
      <c r="AC110" s="81">
        <v>5711.91803</v>
      </c>
    </row>
    <row r="111" spans="1:29" ht="15.75">
      <c r="A111" s="7">
        <v>108</v>
      </c>
      <c r="B111" s="97" t="s">
        <v>68</v>
      </c>
      <c r="C111" s="8">
        <v>12019</v>
      </c>
      <c r="D111" s="81">
        <v>489.12</v>
      </c>
      <c r="E111" s="81">
        <v>489.12</v>
      </c>
      <c r="F111" s="81">
        <v>489.12</v>
      </c>
      <c r="G111" s="81">
        <v>489.12</v>
      </c>
      <c r="H111" s="21">
        <v>489.12</v>
      </c>
      <c r="I111" s="21">
        <v>489.12</v>
      </c>
      <c r="J111" s="81">
        <v>504.74</v>
      </c>
      <c r="K111" s="81">
        <v>504.74</v>
      </c>
      <c r="L111" s="73">
        <v>504.74</v>
      </c>
      <c r="M111" s="81">
        <v>504.74</v>
      </c>
      <c r="N111" s="81">
        <v>504.74</v>
      </c>
      <c r="O111" s="72">
        <v>504.74</v>
      </c>
      <c r="P111" s="1">
        <f t="shared" si="7"/>
        <v>5963.159999999999</v>
      </c>
      <c r="Q111" s="18">
        <v>4157.9</v>
      </c>
      <c r="R111" s="35">
        <v>219</v>
      </c>
      <c r="S111" s="11" t="s">
        <v>505</v>
      </c>
      <c r="T111" s="19">
        <v>220</v>
      </c>
      <c r="U111" s="22">
        <f t="shared" si="8"/>
        <v>1469.49</v>
      </c>
      <c r="V111" s="32">
        <v>734.256</v>
      </c>
      <c r="W111" s="24"/>
      <c r="X111" s="32">
        <v>734.256</v>
      </c>
      <c r="Y111" s="33">
        <v>454.194</v>
      </c>
      <c r="Z111" s="75" t="s">
        <v>587</v>
      </c>
      <c r="AA111" s="81">
        <v>11584.063209599997</v>
      </c>
      <c r="AB111" s="81">
        <v>11584.063209599997</v>
      </c>
      <c r="AC111" s="81">
        <v>7165.627060399999</v>
      </c>
    </row>
    <row r="112" spans="1:29" ht="15.75">
      <c r="A112" s="7">
        <v>109</v>
      </c>
      <c r="B112" s="97" t="s">
        <v>69</v>
      </c>
      <c r="C112" s="8">
        <v>12020</v>
      </c>
      <c r="D112" s="81"/>
      <c r="E112" s="81"/>
      <c r="F112" s="81"/>
      <c r="G112" s="81"/>
      <c r="H112" s="21"/>
      <c r="I112" s="21"/>
      <c r="J112" s="81"/>
      <c r="K112" s="81"/>
      <c r="L112" s="81"/>
      <c r="M112" s="81"/>
      <c r="N112" s="81"/>
      <c r="P112" s="1">
        <f t="shared" si="7"/>
        <v>0</v>
      </c>
      <c r="Q112" s="18">
        <v>9437.6</v>
      </c>
      <c r="R112" s="35">
        <v>536</v>
      </c>
      <c r="S112" s="11" t="s">
        <v>505</v>
      </c>
      <c r="T112" s="19">
        <v>220</v>
      </c>
      <c r="U112" s="22">
        <f t="shared" si="8"/>
        <v>3596.56</v>
      </c>
      <c r="V112" s="32">
        <v>1866.789</v>
      </c>
      <c r="W112" s="24"/>
      <c r="X112" s="32">
        <v>1866.789</v>
      </c>
      <c r="Y112" s="33">
        <v>932.316</v>
      </c>
      <c r="Z112" s="75" t="s">
        <v>588</v>
      </c>
      <c r="AA112" s="81">
        <v>29451.583337399996</v>
      </c>
      <c r="AB112" s="81">
        <v>29451.583337399996</v>
      </c>
      <c r="AC112" s="81">
        <v>14708.766605599998</v>
      </c>
    </row>
    <row r="113" spans="1:29" ht="15.75">
      <c r="A113" s="7">
        <v>110</v>
      </c>
      <c r="B113" s="97" t="s">
        <v>70</v>
      </c>
      <c r="C113" s="8">
        <v>12021</v>
      </c>
      <c r="D113" s="81">
        <v>305.7</v>
      </c>
      <c r="E113" s="81">
        <v>305.7</v>
      </c>
      <c r="F113" s="81">
        <v>305.7</v>
      </c>
      <c r="G113" s="81">
        <v>305.7</v>
      </c>
      <c r="H113" s="81">
        <v>305.7</v>
      </c>
      <c r="I113" s="21">
        <v>305.7</v>
      </c>
      <c r="J113" s="81">
        <v>315.45</v>
      </c>
      <c r="K113" s="81">
        <v>347</v>
      </c>
      <c r="L113" s="81">
        <v>347</v>
      </c>
      <c r="M113" s="81">
        <v>347</v>
      </c>
      <c r="N113" s="81">
        <v>347</v>
      </c>
      <c r="O113" s="72">
        <v>347</v>
      </c>
      <c r="P113" s="1">
        <f t="shared" si="7"/>
        <v>3884.65</v>
      </c>
      <c r="Q113" s="26">
        <v>222.88</v>
      </c>
      <c r="R113" s="43">
        <v>1</v>
      </c>
      <c r="S113" s="44">
        <v>1</v>
      </c>
      <c r="T113" s="27">
        <v>60</v>
      </c>
      <c r="U113" s="28">
        <f t="shared" si="8"/>
        <v>1.83</v>
      </c>
      <c r="V113" s="39">
        <v>1.86</v>
      </c>
      <c r="W113" s="45"/>
      <c r="X113" s="39">
        <v>0</v>
      </c>
      <c r="Y113" s="30"/>
      <c r="Z113" s="79" t="s">
        <v>589</v>
      </c>
      <c r="AA113" s="81">
        <v>29.354476</v>
      </c>
      <c r="AB113" s="81">
        <v>0</v>
      </c>
      <c r="AC113" s="81">
        <v>0</v>
      </c>
    </row>
    <row r="114" spans="1:29" ht="15.75">
      <c r="A114" s="7">
        <v>111</v>
      </c>
      <c r="B114" s="97" t="s">
        <v>71</v>
      </c>
      <c r="C114" s="8">
        <v>21450</v>
      </c>
      <c r="D114" s="81">
        <v>1100.52</v>
      </c>
      <c r="E114" s="81">
        <v>1069.95</v>
      </c>
      <c r="F114" s="81">
        <v>1069.95</v>
      </c>
      <c r="G114" s="81">
        <v>1069.95</v>
      </c>
      <c r="H114" s="81">
        <v>1069.95</v>
      </c>
      <c r="I114" s="21">
        <v>1069.95</v>
      </c>
      <c r="J114" s="81">
        <v>1104.1</v>
      </c>
      <c r="K114" s="81">
        <v>1104.1</v>
      </c>
      <c r="L114" s="81">
        <v>1104.1</v>
      </c>
      <c r="M114" s="81">
        <v>1104.1</v>
      </c>
      <c r="N114" s="81">
        <v>1104.1</v>
      </c>
      <c r="O114" s="72">
        <v>1104.1</v>
      </c>
      <c r="P114" s="1">
        <f t="shared" si="7"/>
        <v>13074.87</v>
      </c>
      <c r="Q114" s="18">
        <v>219.7</v>
      </c>
      <c r="R114" s="35">
        <v>11</v>
      </c>
      <c r="S114" s="11">
        <v>1</v>
      </c>
      <c r="T114" s="19">
        <v>60</v>
      </c>
      <c r="U114" s="22">
        <f t="shared" si="8"/>
        <v>20.13</v>
      </c>
      <c r="V114" s="32">
        <v>20.46</v>
      </c>
      <c r="W114" s="24"/>
      <c r="X114" s="32">
        <v>0</v>
      </c>
      <c r="Y114" s="33"/>
      <c r="Z114" s="75" t="s">
        <v>590</v>
      </c>
      <c r="AA114" s="81">
        <v>322.789236</v>
      </c>
      <c r="AB114" s="81">
        <v>0</v>
      </c>
      <c r="AC114" s="81">
        <v>0</v>
      </c>
    </row>
    <row r="115" spans="1:29" ht="15.75">
      <c r="A115" s="7">
        <v>112</v>
      </c>
      <c r="B115" s="97" t="s">
        <v>73</v>
      </c>
      <c r="C115" s="8">
        <v>22173</v>
      </c>
      <c r="D115" s="81">
        <v>389.52</v>
      </c>
      <c r="E115" s="81">
        <v>389.52</v>
      </c>
      <c r="F115" s="81">
        <v>389.52</v>
      </c>
      <c r="G115" s="81">
        <v>389.52</v>
      </c>
      <c r="H115" s="81">
        <v>389.52</v>
      </c>
      <c r="I115" s="21">
        <v>389.52</v>
      </c>
      <c r="J115" s="81">
        <v>454.44</v>
      </c>
      <c r="K115" s="81">
        <v>454.44</v>
      </c>
      <c r="L115" s="81">
        <v>389.52</v>
      </c>
      <c r="M115" s="81">
        <v>389.52</v>
      </c>
      <c r="N115" s="81">
        <v>389.52</v>
      </c>
      <c r="O115" s="72">
        <v>389.52</v>
      </c>
      <c r="P115" s="1">
        <f t="shared" si="7"/>
        <v>4804.08</v>
      </c>
      <c r="Q115" s="18">
        <v>99.2</v>
      </c>
      <c r="R115" s="35">
        <v>5</v>
      </c>
      <c r="S115" s="11">
        <v>1</v>
      </c>
      <c r="T115" s="19">
        <v>60</v>
      </c>
      <c r="U115" s="22">
        <f t="shared" si="8"/>
        <v>9.15</v>
      </c>
      <c r="V115" s="32">
        <v>9.3</v>
      </c>
      <c r="W115" s="24"/>
      <c r="X115" s="32">
        <v>0</v>
      </c>
      <c r="Y115" s="33"/>
      <c r="Z115" s="75" t="s">
        <v>591</v>
      </c>
      <c r="AA115" s="81">
        <v>146.72238000000002</v>
      </c>
      <c r="AB115" s="81">
        <v>0</v>
      </c>
      <c r="AC115" s="81">
        <v>0</v>
      </c>
    </row>
    <row r="116" spans="1:29" ht="15.75">
      <c r="A116" s="7">
        <v>113</v>
      </c>
      <c r="B116" s="97" t="s">
        <v>75</v>
      </c>
      <c r="C116" s="8">
        <v>22169</v>
      </c>
      <c r="D116" s="81">
        <v>1809.33</v>
      </c>
      <c r="E116" s="81">
        <v>1809.33</v>
      </c>
      <c r="F116" s="81">
        <v>1809.33</v>
      </c>
      <c r="G116" s="81">
        <v>1809.33</v>
      </c>
      <c r="H116" s="81">
        <v>1809.33</v>
      </c>
      <c r="I116" s="21">
        <v>1809.33</v>
      </c>
      <c r="J116" s="81">
        <v>1809.33</v>
      </c>
      <c r="K116" s="81">
        <v>1809.33</v>
      </c>
      <c r="L116" s="81">
        <v>1809.33</v>
      </c>
      <c r="M116" s="81">
        <v>1809.33</v>
      </c>
      <c r="N116" s="81">
        <v>1809.33</v>
      </c>
      <c r="O116" s="72">
        <v>1809.33</v>
      </c>
      <c r="P116" s="1">
        <f t="shared" si="7"/>
        <v>21711.96</v>
      </c>
      <c r="Q116" s="18">
        <v>116.5</v>
      </c>
      <c r="R116" s="35">
        <v>6</v>
      </c>
      <c r="S116" s="11">
        <v>1</v>
      </c>
      <c r="T116" s="19">
        <v>60</v>
      </c>
      <c r="U116" s="22">
        <f t="shared" si="8"/>
        <v>10.98</v>
      </c>
      <c r="V116" s="32">
        <v>11.16</v>
      </c>
      <c r="W116" s="24"/>
      <c r="X116" s="32">
        <v>0</v>
      </c>
      <c r="Y116" s="33"/>
      <c r="Z116" s="75" t="s">
        <v>592</v>
      </c>
      <c r="AA116" s="81">
        <v>176.06685599999997</v>
      </c>
      <c r="AB116" s="81">
        <v>0</v>
      </c>
      <c r="AC116" s="81">
        <v>0</v>
      </c>
    </row>
    <row r="117" spans="1:29" ht="15.75">
      <c r="A117" s="7">
        <v>114</v>
      </c>
      <c r="B117" s="97" t="s">
        <v>77</v>
      </c>
      <c r="C117" s="8">
        <v>22159</v>
      </c>
      <c r="D117" s="81">
        <v>194.76</v>
      </c>
      <c r="E117" s="81">
        <v>194.76</v>
      </c>
      <c r="F117" s="81">
        <v>194.76</v>
      </c>
      <c r="G117" s="81">
        <v>194.76</v>
      </c>
      <c r="H117" s="81">
        <v>194.76</v>
      </c>
      <c r="I117" s="21">
        <v>194.76</v>
      </c>
      <c r="J117" s="81">
        <v>194.76</v>
      </c>
      <c r="K117" s="81">
        <v>194.76</v>
      </c>
      <c r="L117" s="81">
        <v>194.76</v>
      </c>
      <c r="M117" s="81">
        <v>194.76</v>
      </c>
      <c r="N117" s="81">
        <v>194.76</v>
      </c>
      <c r="O117" s="72">
        <v>194.76</v>
      </c>
      <c r="P117" s="1">
        <f t="shared" si="7"/>
        <v>2337.12</v>
      </c>
      <c r="Q117" s="18">
        <v>294.84</v>
      </c>
      <c r="R117" s="35">
        <v>16</v>
      </c>
      <c r="S117" s="11">
        <v>1</v>
      </c>
      <c r="T117" s="19">
        <v>60</v>
      </c>
      <c r="U117" s="22">
        <f t="shared" si="8"/>
        <v>29.28</v>
      </c>
      <c r="V117" s="32">
        <v>29.76</v>
      </c>
      <c r="W117" s="24"/>
      <c r="X117" s="32">
        <v>0</v>
      </c>
      <c r="Y117" s="33"/>
      <c r="Z117" s="75" t="s">
        <v>593</v>
      </c>
      <c r="AA117" s="81">
        <v>469.51161599999995</v>
      </c>
      <c r="AB117" s="81">
        <v>0</v>
      </c>
      <c r="AC117" s="81">
        <v>0</v>
      </c>
    </row>
    <row r="118" spans="1:29" ht="15.75">
      <c r="A118" s="7">
        <v>115</v>
      </c>
      <c r="B118" s="97" t="s">
        <v>78</v>
      </c>
      <c r="C118" s="8">
        <v>21519</v>
      </c>
      <c r="D118" s="81">
        <v>12810.32</v>
      </c>
      <c r="E118" s="81">
        <v>11993.35</v>
      </c>
      <c r="F118" s="81">
        <v>11704.91</v>
      </c>
      <c r="G118" s="81">
        <v>12253.56</v>
      </c>
      <c r="H118" s="21">
        <v>12450.62</v>
      </c>
      <c r="I118" s="21">
        <v>12603.47</v>
      </c>
      <c r="J118" s="81">
        <v>12010.39</v>
      </c>
      <c r="K118" s="81">
        <v>9852.29</v>
      </c>
      <c r="L118" s="81">
        <v>13112.73</v>
      </c>
      <c r="M118" s="81">
        <v>7471.12</v>
      </c>
      <c r="N118" s="81">
        <v>12044.46</v>
      </c>
      <c r="O118" s="72">
        <v>11513.59</v>
      </c>
      <c r="P118" s="1">
        <f t="shared" si="7"/>
        <v>139820.81</v>
      </c>
      <c r="Q118" s="18">
        <v>403.1</v>
      </c>
      <c r="R118" s="35">
        <v>9</v>
      </c>
      <c r="S118" s="11">
        <v>1</v>
      </c>
      <c r="T118" s="19">
        <v>60</v>
      </c>
      <c r="U118" s="22">
        <f t="shared" si="8"/>
        <v>16.47</v>
      </c>
      <c r="V118" s="32">
        <v>20.46</v>
      </c>
      <c r="W118" s="24"/>
      <c r="X118" s="32">
        <v>0</v>
      </c>
      <c r="Y118" s="33"/>
      <c r="Z118" s="75" t="s">
        <v>594</v>
      </c>
      <c r="AA118" s="81">
        <v>322.789236</v>
      </c>
      <c r="AB118" s="81">
        <v>0</v>
      </c>
      <c r="AC118" s="81">
        <v>0</v>
      </c>
    </row>
    <row r="119" spans="1:29" ht="15.75">
      <c r="A119" s="7">
        <v>116</v>
      </c>
      <c r="B119" s="97" t="s">
        <v>79</v>
      </c>
      <c r="C119" s="8">
        <v>21520</v>
      </c>
      <c r="D119" s="81">
        <v>4095.58</v>
      </c>
      <c r="E119" s="81">
        <v>3939.43</v>
      </c>
      <c r="F119" s="81">
        <v>3872.77</v>
      </c>
      <c r="G119" s="81">
        <v>3444.86</v>
      </c>
      <c r="H119" s="21">
        <v>3866.5</v>
      </c>
      <c r="I119" s="21">
        <v>3941.26</v>
      </c>
      <c r="J119" s="81">
        <v>3995.26</v>
      </c>
      <c r="K119" s="81">
        <v>3452.53</v>
      </c>
      <c r="L119" s="81">
        <v>4058.97</v>
      </c>
      <c r="M119" s="81">
        <v>4007.9</v>
      </c>
      <c r="N119" s="81">
        <v>4002.45</v>
      </c>
      <c r="O119" s="72">
        <v>981.63</v>
      </c>
      <c r="P119" s="1">
        <f t="shared" si="7"/>
        <v>43659.14</v>
      </c>
      <c r="Q119" s="18">
        <v>175</v>
      </c>
      <c r="R119" s="35">
        <v>18</v>
      </c>
      <c r="S119" s="11">
        <v>1</v>
      </c>
      <c r="T119" s="19">
        <v>60</v>
      </c>
      <c r="U119" s="22">
        <f t="shared" si="8"/>
        <v>32.94</v>
      </c>
      <c r="V119" s="32">
        <v>29.76</v>
      </c>
      <c r="W119" s="24"/>
      <c r="X119" s="32">
        <v>0</v>
      </c>
      <c r="Y119" s="33"/>
      <c r="Z119" s="75" t="s">
        <v>595</v>
      </c>
      <c r="AA119" s="81">
        <v>469.51161599999995</v>
      </c>
      <c r="AB119" s="81">
        <v>0</v>
      </c>
      <c r="AC119" s="81">
        <v>0</v>
      </c>
    </row>
    <row r="120" spans="1:29" ht="15.75">
      <c r="A120" s="7">
        <v>117</v>
      </c>
      <c r="B120" s="97" t="s">
        <v>80</v>
      </c>
      <c r="C120" s="8">
        <v>21521</v>
      </c>
      <c r="D120" s="81">
        <v>4236.02</v>
      </c>
      <c r="E120" s="81">
        <v>4761.34</v>
      </c>
      <c r="F120" s="81">
        <v>3501.05</v>
      </c>
      <c r="G120" s="81">
        <v>4057.08</v>
      </c>
      <c r="H120" s="21">
        <v>4933.82</v>
      </c>
      <c r="I120" s="21">
        <v>3997.56</v>
      </c>
      <c r="J120" s="81">
        <v>4262.26</v>
      </c>
      <c r="K120" s="81">
        <v>4138.09</v>
      </c>
      <c r="L120" s="81">
        <v>4186.03</v>
      </c>
      <c r="M120" s="81">
        <v>4164.97</v>
      </c>
      <c r="N120" s="81">
        <v>4014.11</v>
      </c>
      <c r="O120" s="72">
        <v>4081.92</v>
      </c>
      <c r="P120" s="1">
        <f t="shared" si="7"/>
        <v>50334.25</v>
      </c>
      <c r="Q120" s="26">
        <v>115.9</v>
      </c>
      <c r="R120" s="35">
        <v>3</v>
      </c>
      <c r="S120" s="44">
        <v>1</v>
      </c>
      <c r="T120" s="27">
        <v>60</v>
      </c>
      <c r="U120" s="28">
        <f t="shared" si="8"/>
        <v>5.49</v>
      </c>
      <c r="V120" s="39"/>
      <c r="W120" s="45"/>
      <c r="X120" s="32">
        <v>0</v>
      </c>
      <c r="Y120" s="33"/>
      <c r="Z120" s="79" t="s">
        <v>596</v>
      </c>
      <c r="AA120" s="81">
        <v>0</v>
      </c>
      <c r="AB120" s="81">
        <v>0</v>
      </c>
      <c r="AC120" s="81">
        <v>0</v>
      </c>
    </row>
    <row r="121" spans="1:29" ht="15.75">
      <c r="A121" s="7">
        <v>118</v>
      </c>
      <c r="B121" s="97" t="s">
        <v>88</v>
      </c>
      <c r="C121" s="8">
        <v>21522</v>
      </c>
      <c r="D121" s="81">
        <v>1821.26</v>
      </c>
      <c r="E121" s="81">
        <v>1803.25</v>
      </c>
      <c r="F121" s="81">
        <v>2128.11</v>
      </c>
      <c r="G121" s="81">
        <v>1801.99</v>
      </c>
      <c r="H121" s="21">
        <v>1969.1</v>
      </c>
      <c r="I121" s="21">
        <v>2116.07</v>
      </c>
      <c r="J121" s="81">
        <v>1629.34</v>
      </c>
      <c r="K121" s="81">
        <v>2262.82</v>
      </c>
      <c r="L121" s="81">
        <v>2061.79</v>
      </c>
      <c r="M121" s="81">
        <v>2228.33</v>
      </c>
      <c r="N121" s="81">
        <v>1681.23</v>
      </c>
      <c r="O121" s="72">
        <v>1849.16</v>
      </c>
      <c r="P121" s="1">
        <f t="shared" si="7"/>
        <v>23352.449999999997</v>
      </c>
      <c r="Q121" s="18">
        <v>147.55</v>
      </c>
      <c r="R121" s="35">
        <v>9</v>
      </c>
      <c r="S121" s="11">
        <v>1</v>
      </c>
      <c r="T121" s="19">
        <v>60</v>
      </c>
      <c r="U121" s="22">
        <f t="shared" si="8"/>
        <v>16.47</v>
      </c>
      <c r="V121" s="32">
        <v>16.74</v>
      </c>
      <c r="W121" s="24"/>
      <c r="X121" s="32">
        <v>0</v>
      </c>
      <c r="Y121" s="33"/>
      <c r="Z121" s="75" t="s">
        <v>597</v>
      </c>
      <c r="AA121" s="81">
        <v>264.10028399999993</v>
      </c>
      <c r="AB121" s="81">
        <v>0</v>
      </c>
      <c r="AC121" s="81">
        <v>0</v>
      </c>
    </row>
    <row r="122" spans="1:26" ht="15.75">
      <c r="A122" s="7">
        <v>119</v>
      </c>
      <c r="B122" s="97" t="s">
        <v>900</v>
      </c>
      <c r="C122" s="112">
        <v>21503</v>
      </c>
      <c r="D122" s="81">
        <v>14096.85</v>
      </c>
      <c r="E122" s="81">
        <v>12514.26</v>
      </c>
      <c r="F122" s="81">
        <v>8387.72</v>
      </c>
      <c r="G122" s="81">
        <v>7298.48</v>
      </c>
      <c r="H122" s="21">
        <v>7498</v>
      </c>
      <c r="I122" s="21">
        <v>7926.12</v>
      </c>
      <c r="J122" s="81">
        <v>8159.03</v>
      </c>
      <c r="K122" s="81">
        <v>10376.65</v>
      </c>
      <c r="L122" s="81">
        <v>7670.98</v>
      </c>
      <c r="M122" s="81">
        <v>1474.17</v>
      </c>
      <c r="N122" s="81">
        <v>2200.01</v>
      </c>
      <c r="O122" s="72">
        <v>1293.82</v>
      </c>
      <c r="P122" s="1">
        <f t="shared" si="7"/>
        <v>88896.09</v>
      </c>
      <c r="Q122" s="18"/>
      <c r="R122" s="35"/>
      <c r="S122" s="11"/>
      <c r="T122" s="19"/>
      <c r="U122" s="22"/>
      <c r="V122" s="32"/>
      <c r="W122" s="24"/>
      <c r="X122" s="32"/>
      <c r="Y122" s="33"/>
      <c r="Z122" s="75"/>
    </row>
    <row r="123" spans="1:26" ht="15.75">
      <c r="A123" s="7">
        <v>120</v>
      </c>
      <c r="B123" s="97" t="s">
        <v>901</v>
      </c>
      <c r="C123" s="112">
        <v>21505</v>
      </c>
      <c r="D123" s="81">
        <v>8806.16</v>
      </c>
      <c r="E123" s="81">
        <v>10497.32</v>
      </c>
      <c r="F123" s="81">
        <v>7286.74</v>
      </c>
      <c r="G123" s="81">
        <v>7252.42</v>
      </c>
      <c r="H123" s="21">
        <v>7001.95</v>
      </c>
      <c r="I123" s="21">
        <v>6047.85</v>
      </c>
      <c r="J123" s="81">
        <v>4298.34</v>
      </c>
      <c r="K123" s="81">
        <v>6623.53</v>
      </c>
      <c r="L123" s="81">
        <v>4933.87</v>
      </c>
      <c r="M123" s="81">
        <v>-702.43</v>
      </c>
      <c r="N123" s="81">
        <v>2487.72</v>
      </c>
      <c r="O123" s="72">
        <v>906.04</v>
      </c>
      <c r="P123" s="1">
        <f t="shared" si="7"/>
        <v>65439.51</v>
      </c>
      <c r="Q123" s="18"/>
      <c r="R123" s="35"/>
      <c r="S123" s="11"/>
      <c r="T123" s="19"/>
      <c r="U123" s="22"/>
      <c r="V123" s="32"/>
      <c r="W123" s="24"/>
      <c r="X123" s="32"/>
      <c r="Y123" s="33"/>
      <c r="Z123" s="75"/>
    </row>
    <row r="124" spans="1:26" ht="15.75">
      <c r="A124" s="7">
        <v>121</v>
      </c>
      <c r="B124" s="97" t="s">
        <v>902</v>
      </c>
      <c r="C124" s="112">
        <v>21508</v>
      </c>
      <c r="D124" s="81">
        <v>10662.61</v>
      </c>
      <c r="E124" s="81">
        <v>9543.67</v>
      </c>
      <c r="F124" s="81">
        <v>6206.52</v>
      </c>
      <c r="G124" s="81">
        <v>7456.22</v>
      </c>
      <c r="H124" s="21">
        <v>5341.39</v>
      </c>
      <c r="I124" s="21">
        <v>6891.15</v>
      </c>
      <c r="J124" s="81">
        <v>8212.05</v>
      </c>
      <c r="K124" s="81">
        <v>6527.99</v>
      </c>
      <c r="L124" s="81">
        <v>6642.39</v>
      </c>
      <c r="M124" s="81">
        <v>3284.89</v>
      </c>
      <c r="N124" s="81">
        <v>4196.03</v>
      </c>
      <c r="O124" s="72">
        <v>4252.31</v>
      </c>
      <c r="P124" s="1">
        <f t="shared" si="7"/>
        <v>79217.22</v>
      </c>
      <c r="Q124" s="18"/>
      <c r="R124" s="35"/>
      <c r="S124" s="11"/>
      <c r="T124" s="19"/>
      <c r="U124" s="22"/>
      <c r="V124" s="32"/>
      <c r="W124" s="24"/>
      <c r="X124" s="32"/>
      <c r="Y124" s="33"/>
      <c r="Z124" s="75"/>
    </row>
    <row r="125" spans="1:26" ht="15.75">
      <c r="A125" s="7">
        <v>122</v>
      </c>
      <c r="B125" s="97" t="s">
        <v>903</v>
      </c>
      <c r="C125" s="112">
        <v>21511</v>
      </c>
      <c r="D125" s="81">
        <v>19402.8</v>
      </c>
      <c r="E125" s="81">
        <v>13886.76</v>
      </c>
      <c r="F125" s="81">
        <v>10761.65</v>
      </c>
      <c r="G125" s="81">
        <v>11047.79</v>
      </c>
      <c r="H125" s="21">
        <v>11930.06</v>
      </c>
      <c r="I125" s="21">
        <v>9559.85</v>
      </c>
      <c r="J125" s="81">
        <v>10038.85</v>
      </c>
      <c r="K125" s="81">
        <v>9529.48</v>
      </c>
      <c r="L125" s="81">
        <v>9972.67</v>
      </c>
      <c r="M125" s="81">
        <v>3943.02</v>
      </c>
      <c r="N125" s="81">
        <v>5038.58</v>
      </c>
      <c r="O125" s="72">
        <v>5837.88</v>
      </c>
      <c r="P125" s="1">
        <f t="shared" si="7"/>
        <v>120949.39000000001</v>
      </c>
      <c r="Q125" s="18"/>
      <c r="R125" s="35"/>
      <c r="S125" s="11"/>
      <c r="T125" s="19"/>
      <c r="U125" s="22"/>
      <c r="V125" s="32"/>
      <c r="W125" s="24"/>
      <c r="X125" s="32"/>
      <c r="Y125" s="33"/>
      <c r="Z125" s="75"/>
    </row>
    <row r="126" spans="1:26" ht="15.75">
      <c r="A126" s="7">
        <v>123</v>
      </c>
      <c r="B126" s="97" t="s">
        <v>904</v>
      </c>
      <c r="C126" s="112">
        <v>21512</v>
      </c>
      <c r="D126" s="81">
        <v>13118.27</v>
      </c>
      <c r="E126" s="81">
        <v>13139.3</v>
      </c>
      <c r="F126" s="81">
        <v>9339.79</v>
      </c>
      <c r="G126" s="81">
        <v>9292.04</v>
      </c>
      <c r="H126" s="21">
        <v>9816.23</v>
      </c>
      <c r="I126" s="21">
        <v>6690.9</v>
      </c>
      <c r="J126" s="81">
        <v>8982.26</v>
      </c>
      <c r="K126" s="81">
        <v>7331.99</v>
      </c>
      <c r="L126" s="81">
        <v>6281.82</v>
      </c>
      <c r="M126" s="81">
        <v>3318.86</v>
      </c>
      <c r="N126" s="81">
        <v>3652.72</v>
      </c>
      <c r="O126" s="72">
        <v>4263.52</v>
      </c>
      <c r="P126" s="1">
        <f t="shared" si="7"/>
        <v>95227.70000000001</v>
      </c>
      <c r="Q126" s="18"/>
      <c r="R126" s="35"/>
      <c r="S126" s="11"/>
      <c r="T126" s="19"/>
      <c r="U126" s="22"/>
      <c r="V126" s="32"/>
      <c r="W126" s="24"/>
      <c r="X126" s="32"/>
      <c r="Y126" s="33"/>
      <c r="Z126" s="75"/>
    </row>
    <row r="127" spans="1:26" ht="15.75">
      <c r="A127" s="7">
        <v>124</v>
      </c>
      <c r="B127" s="97" t="s">
        <v>905</v>
      </c>
      <c r="C127" s="112">
        <v>21514</v>
      </c>
      <c r="D127" s="81">
        <v>6256.45</v>
      </c>
      <c r="E127" s="81">
        <v>8047.85</v>
      </c>
      <c r="F127" s="81">
        <v>4788.48</v>
      </c>
      <c r="G127" s="81">
        <v>4931.14</v>
      </c>
      <c r="H127" s="21">
        <v>4910.76</v>
      </c>
      <c r="I127" s="21">
        <v>5302.02</v>
      </c>
      <c r="J127" s="81">
        <v>4908.45</v>
      </c>
      <c r="K127" s="81">
        <v>4391.89</v>
      </c>
      <c r="L127" s="81">
        <v>2934.38</v>
      </c>
      <c r="M127" s="81">
        <v>2008.11</v>
      </c>
      <c r="N127" s="81">
        <v>2434.06</v>
      </c>
      <c r="O127" s="72">
        <v>2059.29</v>
      </c>
      <c r="P127" s="1">
        <f t="shared" si="7"/>
        <v>52972.87999999999</v>
      </c>
      <c r="Q127" s="18"/>
      <c r="R127" s="35"/>
      <c r="S127" s="11"/>
      <c r="T127" s="19"/>
      <c r="U127" s="22"/>
      <c r="V127" s="32"/>
      <c r="W127" s="24"/>
      <c r="X127" s="32"/>
      <c r="Y127" s="33"/>
      <c r="Z127" s="75"/>
    </row>
    <row r="128" spans="1:26" ht="15.75">
      <c r="A128" s="7">
        <v>125</v>
      </c>
      <c r="B128" s="97" t="s">
        <v>906</v>
      </c>
      <c r="C128" s="112">
        <v>21515</v>
      </c>
      <c r="D128" s="81">
        <v>9064.07</v>
      </c>
      <c r="E128" s="81">
        <v>7258.8</v>
      </c>
      <c r="F128" s="81">
        <v>5533.98</v>
      </c>
      <c r="G128" s="81">
        <v>4432.85</v>
      </c>
      <c r="H128" s="21">
        <v>5568.83</v>
      </c>
      <c r="I128" s="21">
        <v>5662.95</v>
      </c>
      <c r="J128" s="81">
        <v>5580.84</v>
      </c>
      <c r="K128" s="81">
        <v>4259.62</v>
      </c>
      <c r="L128" s="81">
        <v>4662.81</v>
      </c>
      <c r="M128" s="81">
        <v>1150.31</v>
      </c>
      <c r="N128" s="81">
        <v>2782.11</v>
      </c>
      <c r="O128" s="72">
        <v>2805.58</v>
      </c>
      <c r="P128" s="1">
        <f t="shared" si="7"/>
        <v>58762.74999999999</v>
      </c>
      <c r="Q128" s="18"/>
      <c r="R128" s="35"/>
      <c r="S128" s="11"/>
      <c r="T128" s="19"/>
      <c r="U128" s="22"/>
      <c r="V128" s="32"/>
      <c r="W128" s="24"/>
      <c r="X128" s="32"/>
      <c r="Y128" s="33"/>
      <c r="Z128" s="75"/>
    </row>
    <row r="129" spans="1:26" ht="15.75">
      <c r="A129" s="7">
        <v>126</v>
      </c>
      <c r="B129" s="97" t="s">
        <v>907</v>
      </c>
      <c r="C129" s="112">
        <v>21516</v>
      </c>
      <c r="D129" s="81">
        <v>9171.73</v>
      </c>
      <c r="E129" s="81">
        <v>9296.26</v>
      </c>
      <c r="F129" s="81">
        <v>7787.6</v>
      </c>
      <c r="G129" s="81">
        <v>5803</v>
      </c>
      <c r="H129" s="21">
        <v>7190.06</v>
      </c>
      <c r="I129" s="21">
        <v>6565.01</v>
      </c>
      <c r="J129" s="81">
        <v>5902.46</v>
      </c>
      <c r="K129" s="81">
        <v>9930.7</v>
      </c>
      <c r="L129" s="81">
        <v>5885.76</v>
      </c>
      <c r="M129" s="81">
        <v>4318.86</v>
      </c>
      <c r="N129" s="81">
        <v>4649.01</v>
      </c>
      <c r="O129" s="72">
        <v>2062.88</v>
      </c>
      <c r="P129" s="1">
        <f t="shared" si="7"/>
        <v>78563.32999999999</v>
      </c>
      <c r="Q129" s="18"/>
      <c r="R129" s="35"/>
      <c r="S129" s="11"/>
      <c r="T129" s="19"/>
      <c r="U129" s="22"/>
      <c r="V129" s="32"/>
      <c r="W129" s="24"/>
      <c r="X129" s="32"/>
      <c r="Y129" s="33"/>
      <c r="Z129" s="75"/>
    </row>
    <row r="130" spans="1:29" ht="15.75">
      <c r="A130" s="7">
        <v>127</v>
      </c>
      <c r="B130" s="97" t="s">
        <v>89</v>
      </c>
      <c r="C130" s="8">
        <v>21523</v>
      </c>
      <c r="D130" s="81">
        <v>1711.92</v>
      </c>
      <c r="E130" s="81">
        <v>1711.92</v>
      </c>
      <c r="F130" s="81">
        <v>1711.92</v>
      </c>
      <c r="G130" s="81">
        <v>1711.92</v>
      </c>
      <c r="H130" s="21">
        <v>1711.92</v>
      </c>
      <c r="I130" s="21">
        <v>1711.92</v>
      </c>
      <c r="J130" s="81">
        <v>1787.1</v>
      </c>
      <c r="K130" s="81">
        <v>1553.39</v>
      </c>
      <c r="L130" s="81">
        <v>1698.78</v>
      </c>
      <c r="M130" s="81">
        <v>1698.78</v>
      </c>
      <c r="N130" s="81">
        <v>1787.1</v>
      </c>
      <c r="O130" s="72">
        <v>1787.1</v>
      </c>
      <c r="P130" s="1">
        <f t="shared" si="7"/>
        <v>20583.769999999997</v>
      </c>
      <c r="Q130" s="18">
        <v>165.6</v>
      </c>
      <c r="R130" s="35">
        <v>1</v>
      </c>
      <c r="S130" s="11">
        <v>1</v>
      </c>
      <c r="T130" s="19">
        <v>60</v>
      </c>
      <c r="U130" s="22">
        <f t="shared" si="8"/>
        <v>1.83</v>
      </c>
      <c r="V130" s="32">
        <v>1.86</v>
      </c>
      <c r="W130" s="24"/>
      <c r="X130" s="32">
        <v>0</v>
      </c>
      <c r="Y130" s="33"/>
      <c r="Z130" s="75" t="s">
        <v>598</v>
      </c>
      <c r="AA130" s="81">
        <v>29.354476</v>
      </c>
      <c r="AB130" s="81">
        <v>0</v>
      </c>
      <c r="AC130" s="81">
        <v>0</v>
      </c>
    </row>
    <row r="131" spans="1:29" ht="15.75">
      <c r="A131" s="7">
        <v>128</v>
      </c>
      <c r="B131" s="97" t="s">
        <v>90</v>
      </c>
      <c r="C131" s="8">
        <v>21524</v>
      </c>
      <c r="D131" s="81">
        <v>1797.53</v>
      </c>
      <c r="E131" s="81">
        <v>1797.53</v>
      </c>
      <c r="F131" s="81">
        <v>1711.93</v>
      </c>
      <c r="G131" s="81">
        <v>1742.31</v>
      </c>
      <c r="H131" s="21">
        <v>1797.53</v>
      </c>
      <c r="I131" s="21">
        <v>1797.53</v>
      </c>
      <c r="J131" s="81">
        <v>1873.76</v>
      </c>
      <c r="K131" s="81">
        <v>1873.76</v>
      </c>
      <c r="L131" s="81">
        <v>1962.09</v>
      </c>
      <c r="M131" s="81">
        <v>1873.76</v>
      </c>
      <c r="N131" s="81">
        <v>1577.83</v>
      </c>
      <c r="O131" s="72">
        <v>1558.31</v>
      </c>
      <c r="P131" s="1">
        <f t="shared" si="7"/>
        <v>21363.87</v>
      </c>
      <c r="Q131" s="18">
        <v>1986.49</v>
      </c>
      <c r="R131" s="35">
        <v>92</v>
      </c>
      <c r="S131" s="11" t="s">
        <v>505</v>
      </c>
      <c r="T131" s="19">
        <v>220</v>
      </c>
      <c r="U131" s="22">
        <f t="shared" si="8"/>
        <v>617.32</v>
      </c>
      <c r="V131" s="32">
        <v>359.84</v>
      </c>
      <c r="W131" s="24"/>
      <c r="X131" s="32">
        <v>359.84</v>
      </c>
      <c r="Y131" s="33">
        <v>437.1</v>
      </c>
      <c r="Z131" s="75" t="s">
        <v>599</v>
      </c>
      <c r="AA131" s="81">
        <v>5677.0517439999985</v>
      </c>
      <c r="AB131" s="81">
        <v>5677.0517439999985</v>
      </c>
      <c r="AC131" s="81">
        <v>6895.96186</v>
      </c>
    </row>
    <row r="132" spans="1:29" ht="15.75">
      <c r="A132" s="7">
        <v>129</v>
      </c>
      <c r="B132" s="97" t="s">
        <v>91</v>
      </c>
      <c r="C132" s="8">
        <v>21525</v>
      </c>
      <c r="D132" s="81">
        <v>1517.69</v>
      </c>
      <c r="E132" s="81">
        <v>1517.69</v>
      </c>
      <c r="F132" s="81">
        <v>1497.31</v>
      </c>
      <c r="G132" s="81">
        <v>1538.07</v>
      </c>
      <c r="H132" s="21">
        <v>1497.31</v>
      </c>
      <c r="I132" s="21">
        <v>1599.21</v>
      </c>
      <c r="J132" s="81">
        <v>1576.39</v>
      </c>
      <c r="K132" s="81">
        <v>1639.48</v>
      </c>
      <c r="L132" s="81">
        <v>1597.42</v>
      </c>
      <c r="M132" s="81">
        <v>1555.36</v>
      </c>
      <c r="N132" s="81">
        <v>1534.33</v>
      </c>
      <c r="O132" s="72">
        <v>1513.3</v>
      </c>
      <c r="P132" s="1">
        <f t="shared" si="7"/>
        <v>18583.559999999998</v>
      </c>
      <c r="Q132" s="18">
        <v>9822.4</v>
      </c>
      <c r="R132" s="35">
        <v>480</v>
      </c>
      <c r="S132" s="11" t="s">
        <v>505</v>
      </c>
      <c r="T132" s="19">
        <v>220</v>
      </c>
      <c r="U132" s="22">
        <f t="shared" si="8"/>
        <v>3220.8</v>
      </c>
      <c r="V132" s="32">
        <v>1572.005</v>
      </c>
      <c r="W132" s="24"/>
      <c r="X132" s="32">
        <v>1572.005</v>
      </c>
      <c r="Y132" s="33">
        <v>876.23</v>
      </c>
      <c r="Z132" s="75" t="s">
        <v>600</v>
      </c>
      <c r="AA132" s="81">
        <v>24800.904082999994</v>
      </c>
      <c r="AB132" s="81">
        <v>24800.904082999994</v>
      </c>
      <c r="AC132" s="81">
        <v>13823.930217999998</v>
      </c>
    </row>
    <row r="133" spans="1:29" ht="15.75">
      <c r="A133" s="7">
        <v>130</v>
      </c>
      <c r="B133" s="97" t="s">
        <v>92</v>
      </c>
      <c r="C133" s="8">
        <v>21526</v>
      </c>
      <c r="D133" s="81">
        <v>1732.31</v>
      </c>
      <c r="E133" s="81">
        <v>1752.69</v>
      </c>
      <c r="F133" s="81">
        <v>1711.93</v>
      </c>
      <c r="G133" s="81">
        <v>1711.93</v>
      </c>
      <c r="H133" s="21">
        <v>1711.93</v>
      </c>
      <c r="I133" s="21">
        <v>1834.21</v>
      </c>
      <c r="J133" s="81">
        <v>1848.31</v>
      </c>
      <c r="K133" s="81">
        <v>1911.4</v>
      </c>
      <c r="L133" s="81">
        <v>1915.61</v>
      </c>
      <c r="M133" s="81">
        <v>1894.58</v>
      </c>
      <c r="N133" s="81">
        <v>1873.55</v>
      </c>
      <c r="O133" s="72">
        <v>1736.79</v>
      </c>
      <c r="P133" s="1">
        <f aca="true" t="shared" si="9" ref="P133:P196">D133+E133+F133+G133+H133+I133+J133+K133+L133+M133+N133+O133</f>
        <v>21635.24</v>
      </c>
      <c r="Q133" s="18">
        <v>638.9</v>
      </c>
      <c r="R133" s="35">
        <v>26</v>
      </c>
      <c r="S133" s="11" t="s">
        <v>505</v>
      </c>
      <c r="T133" s="19">
        <v>370</v>
      </c>
      <c r="U133" s="22">
        <f t="shared" si="8"/>
        <v>293.41</v>
      </c>
      <c r="V133" s="32">
        <v>155.195</v>
      </c>
      <c r="W133" s="24"/>
      <c r="X133" s="32">
        <v>155.195</v>
      </c>
      <c r="Y133" s="33"/>
      <c r="Z133" s="75" t="s">
        <v>601</v>
      </c>
      <c r="AA133" s="81">
        <v>2448.4494369999998</v>
      </c>
      <c r="AB133" s="81">
        <v>2448.4494369999998</v>
      </c>
      <c r="AC133" s="81">
        <v>0</v>
      </c>
    </row>
    <row r="134" spans="1:29" ht="15.75">
      <c r="A134" s="7">
        <v>131</v>
      </c>
      <c r="B134" s="97" t="s">
        <v>93</v>
      </c>
      <c r="C134" s="8">
        <v>12033</v>
      </c>
      <c r="D134" s="81">
        <v>513.6</v>
      </c>
      <c r="E134" s="81">
        <v>513.6</v>
      </c>
      <c r="F134" s="81">
        <v>513.6</v>
      </c>
      <c r="G134" s="81">
        <v>513.6</v>
      </c>
      <c r="H134" s="21">
        <v>513.6</v>
      </c>
      <c r="I134" s="21">
        <v>513.6</v>
      </c>
      <c r="J134" s="81">
        <v>529.98</v>
      </c>
      <c r="K134" s="81">
        <v>529.98</v>
      </c>
      <c r="L134" s="81">
        <v>529.98</v>
      </c>
      <c r="M134" s="81">
        <v>529.98</v>
      </c>
      <c r="N134" s="81">
        <v>529.98</v>
      </c>
      <c r="O134" s="72">
        <v>529.98</v>
      </c>
      <c r="P134" s="1">
        <f t="shared" si="9"/>
        <v>6261.479999999998</v>
      </c>
      <c r="Q134" s="18">
        <v>10617.8</v>
      </c>
      <c r="R134" s="35">
        <v>488</v>
      </c>
      <c r="S134" s="11" t="s">
        <v>505</v>
      </c>
      <c r="T134" s="19">
        <v>220</v>
      </c>
      <c r="U134" s="22">
        <f t="shared" si="8"/>
        <v>3274.48</v>
      </c>
      <c r="V134" s="32">
        <v>2452.805</v>
      </c>
      <c r="W134" s="24"/>
      <c r="X134" s="32">
        <v>2452.805</v>
      </c>
      <c r="Y134" s="33">
        <v>1303.44</v>
      </c>
      <c r="Z134" s="75" t="s">
        <v>602</v>
      </c>
      <c r="AA134" s="81">
        <v>38696.923362999994</v>
      </c>
      <c r="AB134" s="81">
        <v>38696.923362999994</v>
      </c>
      <c r="AC134" s="81">
        <v>20563.861503999997</v>
      </c>
    </row>
    <row r="135" spans="1:29" ht="15.75">
      <c r="A135" s="7">
        <v>132</v>
      </c>
      <c r="B135" s="97" t="s">
        <v>94</v>
      </c>
      <c r="C135" s="8">
        <v>12450</v>
      </c>
      <c r="D135" s="81">
        <v>16649.95</v>
      </c>
      <c r="E135" s="81">
        <v>30219.2</v>
      </c>
      <c r="F135" s="81">
        <v>23681.82</v>
      </c>
      <c r="G135" s="81">
        <v>26153.85</v>
      </c>
      <c r="H135" s="21">
        <v>28009.27</v>
      </c>
      <c r="I135" s="21">
        <v>25340.83</v>
      </c>
      <c r="J135" s="81">
        <v>27733.37</v>
      </c>
      <c r="K135" s="81">
        <v>23311.29</v>
      </c>
      <c r="L135" s="81">
        <v>32880.94</v>
      </c>
      <c r="M135" s="81">
        <v>29102.24</v>
      </c>
      <c r="N135" s="81">
        <v>28259.13</v>
      </c>
      <c r="O135" s="72">
        <v>26962.98</v>
      </c>
      <c r="P135" s="1">
        <f t="shared" si="9"/>
        <v>318304.87</v>
      </c>
      <c r="Q135" s="18">
        <v>1964.72</v>
      </c>
      <c r="R135" s="35">
        <v>90</v>
      </c>
      <c r="S135" s="11" t="s">
        <v>505</v>
      </c>
      <c r="T135" s="19">
        <v>220</v>
      </c>
      <c r="U135" s="22">
        <f t="shared" si="8"/>
        <v>603.9</v>
      </c>
      <c r="V135" s="32">
        <v>342.28</v>
      </c>
      <c r="W135" s="24"/>
      <c r="X135" s="32">
        <v>342.28</v>
      </c>
      <c r="Y135" s="33">
        <v>427.8</v>
      </c>
      <c r="Z135" s="75" t="s">
        <v>603</v>
      </c>
      <c r="AA135" s="81">
        <v>5400.014647999999</v>
      </c>
      <c r="AB135" s="81">
        <v>5400.014647999999</v>
      </c>
      <c r="AC135" s="81">
        <v>6749.229479999999</v>
      </c>
    </row>
    <row r="136" spans="1:29" ht="15.75">
      <c r="A136" s="7">
        <v>133</v>
      </c>
      <c r="B136" s="97" t="s">
        <v>95</v>
      </c>
      <c r="C136" s="8">
        <v>12608</v>
      </c>
      <c r="D136" s="81">
        <v>9011.06</v>
      </c>
      <c r="E136" s="81">
        <v>14015.45</v>
      </c>
      <c r="F136" s="81">
        <v>12329.29</v>
      </c>
      <c r="G136" s="81">
        <v>11116.14</v>
      </c>
      <c r="H136" s="21">
        <v>11340</v>
      </c>
      <c r="I136" s="21">
        <v>12194.98</v>
      </c>
      <c r="J136" s="81">
        <v>11204.73</v>
      </c>
      <c r="K136" s="81">
        <v>11450.34</v>
      </c>
      <c r="L136" s="81">
        <v>14916.44</v>
      </c>
      <c r="M136" s="81">
        <v>11096.73</v>
      </c>
      <c r="N136" s="81">
        <v>12152.65</v>
      </c>
      <c r="O136" s="72">
        <v>15607.65</v>
      </c>
      <c r="P136" s="1">
        <f t="shared" si="9"/>
        <v>146435.46</v>
      </c>
      <c r="Q136" s="18">
        <v>954.6</v>
      </c>
      <c r="R136" s="35">
        <v>50</v>
      </c>
      <c r="S136" s="11" t="s">
        <v>505</v>
      </c>
      <c r="T136" s="19">
        <v>220</v>
      </c>
      <c r="U136" s="22">
        <f t="shared" si="8"/>
        <v>335.5</v>
      </c>
      <c r="V136" s="32">
        <v>91.005</v>
      </c>
      <c r="W136" s="24"/>
      <c r="X136" s="32">
        <v>91.005</v>
      </c>
      <c r="Y136" s="33">
        <v>241.8</v>
      </c>
      <c r="Z136" s="75" t="s">
        <v>604</v>
      </c>
      <c r="AA136" s="81">
        <v>1435.7494829999996</v>
      </c>
      <c r="AB136" s="81">
        <v>1435.7494829999996</v>
      </c>
      <c r="AC136" s="81">
        <v>3814.79188</v>
      </c>
    </row>
    <row r="137" spans="1:29" ht="15.75">
      <c r="A137" s="7">
        <v>134</v>
      </c>
      <c r="B137" s="97" t="s">
        <v>96</v>
      </c>
      <c r="C137" s="8">
        <v>12609</v>
      </c>
      <c r="D137" s="81">
        <v>8671.72</v>
      </c>
      <c r="E137" s="81">
        <v>10328.77</v>
      </c>
      <c r="F137" s="81">
        <v>9510.31</v>
      </c>
      <c r="G137" s="81">
        <v>8676.28</v>
      </c>
      <c r="H137" s="21">
        <v>9990.53</v>
      </c>
      <c r="I137" s="21">
        <v>11054.39</v>
      </c>
      <c r="J137" s="81">
        <v>9084.08</v>
      </c>
      <c r="K137" s="81">
        <v>8559.5</v>
      </c>
      <c r="L137" s="81">
        <v>11772.33</v>
      </c>
      <c r="M137" s="81">
        <v>3643.79</v>
      </c>
      <c r="N137" s="81">
        <v>9878.28</v>
      </c>
      <c r="O137" s="72">
        <v>13024.3</v>
      </c>
      <c r="P137" s="1">
        <f t="shared" si="9"/>
        <v>114194.27999999998</v>
      </c>
      <c r="Q137" s="18">
        <v>952.5</v>
      </c>
      <c r="R137" s="35">
        <v>46</v>
      </c>
      <c r="S137" s="11" t="s">
        <v>505</v>
      </c>
      <c r="T137" s="19">
        <v>220</v>
      </c>
      <c r="U137" s="22">
        <f t="shared" si="8"/>
        <v>308.66</v>
      </c>
      <c r="V137" s="32">
        <v>209.365</v>
      </c>
      <c r="W137" s="24"/>
      <c r="X137" s="32">
        <v>209.365</v>
      </c>
      <c r="Y137" s="33">
        <v>115.62</v>
      </c>
      <c r="Z137" s="75" t="s">
        <v>605</v>
      </c>
      <c r="AA137" s="81">
        <v>3303.0678589999998</v>
      </c>
      <c r="AB137" s="81">
        <v>3303.0678589999998</v>
      </c>
      <c r="AC137" s="81">
        <v>1824.100492</v>
      </c>
    </row>
    <row r="138" spans="1:29" ht="15.75">
      <c r="A138" s="7">
        <v>135</v>
      </c>
      <c r="B138" s="97" t="s">
        <v>97</v>
      </c>
      <c r="C138" s="8">
        <v>12610</v>
      </c>
      <c r="D138" s="81">
        <v>-975.62</v>
      </c>
      <c r="E138" s="81">
        <v>10209.16</v>
      </c>
      <c r="F138" s="81">
        <v>7159.95</v>
      </c>
      <c r="G138" s="81">
        <v>3636.74</v>
      </c>
      <c r="H138" s="21">
        <v>10038.46</v>
      </c>
      <c r="I138" s="21">
        <v>11928.33</v>
      </c>
      <c r="J138" s="81">
        <v>10476.88</v>
      </c>
      <c r="K138" s="81">
        <v>10364.2</v>
      </c>
      <c r="L138" s="81">
        <v>12807.21</v>
      </c>
      <c r="M138" s="81">
        <v>10779.6</v>
      </c>
      <c r="N138" s="81">
        <v>11615.9</v>
      </c>
      <c r="O138" s="72">
        <v>12353.11</v>
      </c>
      <c r="P138" s="1">
        <f t="shared" si="9"/>
        <v>110393.92</v>
      </c>
      <c r="Q138" s="18">
        <v>2571.46</v>
      </c>
      <c r="R138" s="35">
        <v>128</v>
      </c>
      <c r="S138" s="11" t="s">
        <v>505</v>
      </c>
      <c r="T138" s="19">
        <v>220</v>
      </c>
      <c r="U138" s="22">
        <f t="shared" si="8"/>
        <v>858.88</v>
      </c>
      <c r="V138" s="32">
        <v>497</v>
      </c>
      <c r="W138" s="24"/>
      <c r="X138" s="32">
        <v>497</v>
      </c>
      <c r="Y138" s="33">
        <v>609.15</v>
      </c>
      <c r="Z138" s="75" t="s">
        <v>606</v>
      </c>
      <c r="AA138" s="81">
        <v>7840.970199999999</v>
      </c>
      <c r="AB138" s="81">
        <v>7840.970199999999</v>
      </c>
      <c r="AC138" s="81">
        <v>9610.315889999998</v>
      </c>
    </row>
    <row r="139" spans="1:29" ht="15.75">
      <c r="A139" s="7">
        <v>136</v>
      </c>
      <c r="B139" s="97" t="s">
        <v>98</v>
      </c>
      <c r="C139" s="8">
        <v>12751</v>
      </c>
      <c r="D139" s="81">
        <v>27695.44</v>
      </c>
      <c r="E139" s="81">
        <v>29655.5</v>
      </c>
      <c r="F139" s="81">
        <v>32530.36</v>
      </c>
      <c r="G139" s="81">
        <v>28033.04</v>
      </c>
      <c r="H139" s="21">
        <v>30461.05</v>
      </c>
      <c r="I139" s="21">
        <v>28663.41</v>
      </c>
      <c r="J139" s="81">
        <v>16137.6</v>
      </c>
      <c r="K139" s="81">
        <v>30827.4</v>
      </c>
      <c r="L139" s="81">
        <v>33705.54</v>
      </c>
      <c r="M139" s="81">
        <v>28940.58</v>
      </c>
      <c r="N139" s="81">
        <v>31654.03</v>
      </c>
      <c r="O139" s="72">
        <v>33251.4</v>
      </c>
      <c r="P139" s="1">
        <f t="shared" si="9"/>
        <v>351555.35</v>
      </c>
      <c r="Q139" s="18">
        <v>2554.4</v>
      </c>
      <c r="R139" s="35">
        <v>113</v>
      </c>
      <c r="S139" s="11" t="s">
        <v>505</v>
      </c>
      <c r="T139" s="19">
        <v>220</v>
      </c>
      <c r="U139" s="22">
        <f t="shared" si="8"/>
        <v>758.23</v>
      </c>
      <c r="V139" s="32">
        <v>327.33</v>
      </c>
      <c r="W139" s="24"/>
      <c r="X139" s="32">
        <v>327.33</v>
      </c>
      <c r="Y139" s="33">
        <v>205.746</v>
      </c>
      <c r="Z139" s="75" t="s">
        <v>607</v>
      </c>
      <c r="AA139" s="81">
        <v>5164.154477999999</v>
      </c>
      <c r="AB139" s="81">
        <v>5164.154477999999</v>
      </c>
      <c r="AC139" s="81">
        <v>3245.9823436</v>
      </c>
    </row>
    <row r="140" spans="1:29" ht="15.75">
      <c r="A140" s="7">
        <v>137</v>
      </c>
      <c r="B140" s="97" t="s">
        <v>99</v>
      </c>
      <c r="C140" s="8">
        <v>21176</v>
      </c>
      <c r="D140" s="81">
        <v>275.13</v>
      </c>
      <c r="E140" s="81">
        <v>275.13</v>
      </c>
      <c r="F140" s="81">
        <v>275.13</v>
      </c>
      <c r="G140" s="81">
        <v>275.13</v>
      </c>
      <c r="H140" s="21">
        <v>275.13</v>
      </c>
      <c r="I140" s="21">
        <v>275.13</v>
      </c>
      <c r="J140" s="81">
        <v>283.91</v>
      </c>
      <c r="K140" s="81">
        <v>283.91</v>
      </c>
      <c r="L140" s="81">
        <v>283.91</v>
      </c>
      <c r="M140" s="81">
        <v>283.91</v>
      </c>
      <c r="N140" s="81">
        <v>283.91</v>
      </c>
      <c r="O140" s="72">
        <v>315.45</v>
      </c>
      <c r="P140" s="1">
        <f t="shared" si="9"/>
        <v>3385.7799999999997</v>
      </c>
      <c r="Q140" s="18">
        <v>2065.65</v>
      </c>
      <c r="R140" s="35">
        <v>93</v>
      </c>
      <c r="S140" s="11" t="s">
        <v>505</v>
      </c>
      <c r="T140" s="19">
        <v>220</v>
      </c>
      <c r="U140" s="22">
        <f t="shared" si="8"/>
        <v>624.03</v>
      </c>
      <c r="V140" s="32">
        <v>288.665</v>
      </c>
      <c r="W140" s="24"/>
      <c r="X140" s="32">
        <v>288.665</v>
      </c>
      <c r="Y140" s="33">
        <v>161.836</v>
      </c>
      <c r="Z140" s="75" t="s">
        <v>608</v>
      </c>
      <c r="AA140" s="81">
        <v>4554.152239</v>
      </c>
      <c r="AB140" s="81">
        <v>4554.152239</v>
      </c>
      <c r="AC140" s="81">
        <v>2553.2218375999996</v>
      </c>
    </row>
    <row r="141" spans="1:29" ht="15.75">
      <c r="A141" s="7">
        <v>138</v>
      </c>
      <c r="B141" s="97" t="s">
        <v>100</v>
      </c>
      <c r="C141" s="8">
        <v>21184</v>
      </c>
      <c r="D141" s="81">
        <v>122.28</v>
      </c>
      <c r="E141" s="81">
        <v>122.28</v>
      </c>
      <c r="F141" s="81">
        <v>122.28</v>
      </c>
      <c r="G141" s="81">
        <v>122.28</v>
      </c>
      <c r="H141" s="21">
        <v>122.28</v>
      </c>
      <c r="I141" s="21">
        <v>122.28</v>
      </c>
      <c r="J141" s="81">
        <v>126.19</v>
      </c>
      <c r="K141" s="81">
        <v>126.19</v>
      </c>
      <c r="L141" s="81">
        <v>126.19</v>
      </c>
      <c r="M141" s="81">
        <v>126.19</v>
      </c>
      <c r="N141" s="81">
        <v>126.19</v>
      </c>
      <c r="O141" s="72">
        <v>126.19</v>
      </c>
      <c r="P141" s="1">
        <f t="shared" si="9"/>
        <v>1490.8200000000002</v>
      </c>
      <c r="Q141" s="18">
        <v>1969.56</v>
      </c>
      <c r="R141" s="43">
        <v>103</v>
      </c>
      <c r="S141" s="11" t="s">
        <v>505</v>
      </c>
      <c r="T141" s="19">
        <v>220</v>
      </c>
      <c r="U141" s="28">
        <f t="shared" si="8"/>
        <v>691.13</v>
      </c>
      <c r="V141" s="32">
        <v>199.48</v>
      </c>
      <c r="W141" s="24"/>
      <c r="X141" s="32">
        <v>199.48</v>
      </c>
      <c r="Y141" s="33">
        <v>145.86</v>
      </c>
      <c r="Z141" s="75" t="s">
        <v>609</v>
      </c>
      <c r="AA141" s="81">
        <v>3147.1161679999996</v>
      </c>
      <c r="AB141" s="81">
        <v>3147.1161679999996</v>
      </c>
      <c r="AC141" s="81">
        <v>2301.1848760000003</v>
      </c>
    </row>
    <row r="142" spans="1:29" ht="15.75">
      <c r="A142" s="7">
        <v>139</v>
      </c>
      <c r="B142" s="97" t="s">
        <v>102</v>
      </c>
      <c r="C142" s="8">
        <v>21188</v>
      </c>
      <c r="D142" s="81">
        <v>152.85</v>
      </c>
      <c r="E142" s="81">
        <v>0</v>
      </c>
      <c r="F142" s="81">
        <v>0</v>
      </c>
      <c r="G142" s="81">
        <v>0</v>
      </c>
      <c r="H142" s="21">
        <v>0</v>
      </c>
      <c r="I142" s="2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72">
        <v>0</v>
      </c>
      <c r="P142" s="1">
        <f t="shared" si="9"/>
        <v>152.85</v>
      </c>
      <c r="Q142" s="18">
        <v>91.4</v>
      </c>
      <c r="R142" s="35">
        <v>2</v>
      </c>
      <c r="S142" s="11">
        <v>1</v>
      </c>
      <c r="T142" s="19">
        <v>60</v>
      </c>
      <c r="U142" s="22">
        <f t="shared" si="8"/>
        <v>3.66</v>
      </c>
      <c r="V142" s="39">
        <v>5.58</v>
      </c>
      <c r="W142" s="24"/>
      <c r="X142" s="32">
        <v>0</v>
      </c>
      <c r="Y142" s="33"/>
      <c r="Z142" s="75" t="s">
        <v>610</v>
      </c>
      <c r="AA142" s="81">
        <v>88.03342799999999</v>
      </c>
      <c r="AB142" s="81">
        <v>0</v>
      </c>
      <c r="AC142" s="81">
        <v>0</v>
      </c>
    </row>
    <row r="143" spans="1:29" ht="15.75">
      <c r="A143" s="7">
        <v>140</v>
      </c>
      <c r="B143" s="97" t="s">
        <v>103</v>
      </c>
      <c r="C143" s="8">
        <v>21173</v>
      </c>
      <c r="D143" s="81">
        <v>305.7</v>
      </c>
      <c r="E143" s="81">
        <v>305.7</v>
      </c>
      <c r="F143" s="81">
        <v>183.42</v>
      </c>
      <c r="G143" s="81">
        <v>183.42</v>
      </c>
      <c r="H143" s="21">
        <v>183.42</v>
      </c>
      <c r="I143" s="21">
        <v>183.42</v>
      </c>
      <c r="J143" s="81">
        <v>189.28</v>
      </c>
      <c r="K143" s="81">
        <v>189.28</v>
      </c>
      <c r="L143" s="81">
        <v>189.28</v>
      </c>
      <c r="M143" s="81">
        <v>189.28</v>
      </c>
      <c r="N143" s="81">
        <v>189.28</v>
      </c>
      <c r="O143" s="72">
        <v>157.73</v>
      </c>
      <c r="P143" s="1">
        <f t="shared" si="9"/>
        <v>2449.21</v>
      </c>
      <c r="Q143" s="18">
        <v>323.78</v>
      </c>
      <c r="R143" s="35">
        <v>26</v>
      </c>
      <c r="S143" s="11">
        <v>1</v>
      </c>
      <c r="T143" s="19">
        <v>60</v>
      </c>
      <c r="U143" s="22">
        <f t="shared" si="8"/>
        <v>47.58</v>
      </c>
      <c r="V143" s="32">
        <v>46.5</v>
      </c>
      <c r="W143" s="24"/>
      <c r="X143" s="32">
        <v>0</v>
      </c>
      <c r="Y143" s="33"/>
      <c r="Z143" s="75" t="s">
        <v>611</v>
      </c>
      <c r="AA143" s="81">
        <v>733.6218999999999</v>
      </c>
      <c r="AB143" s="81">
        <v>0</v>
      </c>
      <c r="AC143" s="81">
        <v>0</v>
      </c>
    </row>
    <row r="144" spans="1:29" ht="15.75">
      <c r="A144" s="7">
        <v>141</v>
      </c>
      <c r="B144" s="97" t="s">
        <v>104</v>
      </c>
      <c r="C144" s="8">
        <v>21833</v>
      </c>
      <c r="D144" s="81">
        <v>61.14</v>
      </c>
      <c r="E144" s="81">
        <v>152.85</v>
      </c>
      <c r="F144" s="81">
        <v>152.85</v>
      </c>
      <c r="G144" s="81">
        <v>122.28</v>
      </c>
      <c r="H144" s="21">
        <v>122.28</v>
      </c>
      <c r="I144" s="21">
        <v>122.28</v>
      </c>
      <c r="J144" s="81">
        <v>126.18</v>
      </c>
      <c r="K144" s="81">
        <v>126.18</v>
      </c>
      <c r="L144" s="81">
        <v>126.18</v>
      </c>
      <c r="M144" s="81">
        <v>126.18</v>
      </c>
      <c r="N144" s="81">
        <v>126.18</v>
      </c>
      <c r="O144" s="72">
        <v>126.18</v>
      </c>
      <c r="P144" s="1">
        <f t="shared" si="9"/>
        <v>1490.7600000000002</v>
      </c>
      <c r="Q144" s="26">
        <v>248</v>
      </c>
      <c r="R144" s="43">
        <v>1</v>
      </c>
      <c r="S144" s="44">
        <v>1</v>
      </c>
      <c r="T144" s="27">
        <v>60</v>
      </c>
      <c r="U144" s="28">
        <f t="shared" si="8"/>
        <v>1.83</v>
      </c>
      <c r="V144" s="39">
        <v>9.3</v>
      </c>
      <c r="W144" s="45"/>
      <c r="X144" s="39">
        <v>0</v>
      </c>
      <c r="Y144" s="30"/>
      <c r="Z144" s="79" t="s">
        <v>612</v>
      </c>
      <c r="AA144" s="81">
        <v>146.72238000000002</v>
      </c>
      <c r="AB144" s="81">
        <v>0</v>
      </c>
      <c r="AC144" s="81">
        <v>0</v>
      </c>
    </row>
    <row r="145" spans="1:29" ht="15.75">
      <c r="A145" s="7">
        <v>142</v>
      </c>
      <c r="B145" s="97" t="s">
        <v>105</v>
      </c>
      <c r="C145" s="8">
        <v>21174</v>
      </c>
      <c r="D145" s="81">
        <v>468.74</v>
      </c>
      <c r="E145" s="81">
        <v>346.67</v>
      </c>
      <c r="F145" s="81">
        <v>366.85</v>
      </c>
      <c r="G145" s="81">
        <v>407.59</v>
      </c>
      <c r="H145" s="21">
        <v>407.8</v>
      </c>
      <c r="I145" s="21">
        <v>448.15</v>
      </c>
      <c r="J145" s="81">
        <v>441.84</v>
      </c>
      <c r="K145" s="81">
        <v>399.78</v>
      </c>
      <c r="L145" s="81">
        <v>525.74</v>
      </c>
      <c r="M145" s="81">
        <v>399.56</v>
      </c>
      <c r="N145" s="81">
        <v>410.09</v>
      </c>
      <c r="O145" s="72">
        <v>346.99</v>
      </c>
      <c r="P145" s="1">
        <f t="shared" si="9"/>
        <v>4969.8</v>
      </c>
      <c r="Q145" s="26">
        <v>98.5</v>
      </c>
      <c r="R145" s="43">
        <v>0</v>
      </c>
      <c r="S145" s="44">
        <v>1</v>
      </c>
      <c r="T145" s="27">
        <v>60</v>
      </c>
      <c r="U145" s="28">
        <f t="shared" si="8"/>
        <v>0</v>
      </c>
      <c r="V145" s="39">
        <v>5.58</v>
      </c>
      <c r="W145" s="45"/>
      <c r="X145" s="39">
        <v>0</v>
      </c>
      <c r="Y145" s="30"/>
      <c r="Z145" s="79" t="s">
        <v>613</v>
      </c>
      <c r="AA145" s="81">
        <v>88.03342799999999</v>
      </c>
      <c r="AB145" s="81">
        <v>0</v>
      </c>
      <c r="AC145" s="81">
        <v>0</v>
      </c>
    </row>
    <row r="146" spans="1:29" ht="15.75">
      <c r="A146" s="7">
        <v>143</v>
      </c>
      <c r="B146" s="97" t="s">
        <v>106</v>
      </c>
      <c r="C146" s="8">
        <v>11712</v>
      </c>
      <c r="D146" s="81"/>
      <c r="E146" s="81"/>
      <c r="F146" s="81"/>
      <c r="G146" s="81"/>
      <c r="H146" s="21"/>
      <c r="I146" s="21"/>
      <c r="J146" s="81"/>
      <c r="K146" s="81"/>
      <c r="L146" s="81"/>
      <c r="M146" s="81"/>
      <c r="N146" s="81"/>
      <c r="O146" s="72"/>
      <c r="P146" s="1">
        <f t="shared" si="9"/>
        <v>0</v>
      </c>
      <c r="Q146" s="26">
        <v>187.2</v>
      </c>
      <c r="R146" s="43">
        <v>0</v>
      </c>
      <c r="S146" s="44">
        <v>1</v>
      </c>
      <c r="T146" s="27">
        <v>120</v>
      </c>
      <c r="U146" s="28">
        <f t="shared" si="8"/>
        <v>0</v>
      </c>
      <c r="V146" s="39"/>
      <c r="W146" s="45"/>
      <c r="X146" s="39"/>
      <c r="Y146" s="30"/>
      <c r="Z146" s="79" t="s">
        <v>614</v>
      </c>
      <c r="AA146" s="81">
        <v>0</v>
      </c>
      <c r="AB146" s="81">
        <v>0</v>
      </c>
      <c r="AC146" s="81">
        <v>0</v>
      </c>
    </row>
    <row r="147" spans="1:29" ht="15.75">
      <c r="A147" s="7">
        <v>144</v>
      </c>
      <c r="B147" s="97" t="s">
        <v>107</v>
      </c>
      <c r="C147" s="8">
        <v>11706</v>
      </c>
      <c r="D147" s="81"/>
      <c r="E147" s="81"/>
      <c r="F147" s="81"/>
      <c r="G147" s="81"/>
      <c r="H147" s="21"/>
      <c r="I147" s="21"/>
      <c r="J147" s="81"/>
      <c r="K147" s="81"/>
      <c r="L147" s="81"/>
      <c r="M147" s="81"/>
      <c r="N147" s="81"/>
      <c r="O147" s="72"/>
      <c r="P147" s="1">
        <f t="shared" si="9"/>
        <v>0</v>
      </c>
      <c r="Q147" s="18">
        <v>104.02</v>
      </c>
      <c r="R147" s="35">
        <v>7</v>
      </c>
      <c r="S147" s="11">
        <v>1</v>
      </c>
      <c r="T147" s="19">
        <v>60</v>
      </c>
      <c r="U147" s="22">
        <f t="shared" si="8"/>
        <v>12.81</v>
      </c>
      <c r="V147" s="32">
        <v>13.02</v>
      </c>
      <c r="W147" s="24"/>
      <c r="X147" s="32">
        <v>0</v>
      </c>
      <c r="Y147" s="33"/>
      <c r="Z147" s="75" t="s">
        <v>615</v>
      </c>
      <c r="AA147" s="81">
        <v>205.41133199999996</v>
      </c>
      <c r="AB147" s="81">
        <v>0</v>
      </c>
      <c r="AC147" s="81">
        <v>0</v>
      </c>
    </row>
    <row r="148" spans="1:29" ht="15.75">
      <c r="A148" s="7">
        <v>145</v>
      </c>
      <c r="B148" s="97" t="s">
        <v>108</v>
      </c>
      <c r="C148" s="8">
        <v>21196</v>
      </c>
      <c r="D148" s="81">
        <v>1227.3</v>
      </c>
      <c r="E148" s="81">
        <v>959.09</v>
      </c>
      <c r="F148" s="81">
        <v>1103.39</v>
      </c>
      <c r="G148" s="81">
        <v>998.82</v>
      </c>
      <c r="H148" s="21">
        <v>1169.82</v>
      </c>
      <c r="I148" s="21">
        <v>1100.92</v>
      </c>
      <c r="J148" s="81">
        <v>1127.04</v>
      </c>
      <c r="K148" s="81">
        <v>1240.1</v>
      </c>
      <c r="L148" s="81">
        <v>1237.41</v>
      </c>
      <c r="M148" s="81">
        <v>975.97</v>
      </c>
      <c r="N148" s="81">
        <v>1225.59</v>
      </c>
      <c r="O148" s="72">
        <v>1249.99</v>
      </c>
      <c r="P148" s="1">
        <f t="shared" si="9"/>
        <v>13615.439999999999</v>
      </c>
      <c r="Q148" s="18">
        <v>214.4</v>
      </c>
      <c r="R148" s="35">
        <v>5</v>
      </c>
      <c r="S148" s="11">
        <v>1</v>
      </c>
      <c r="T148" s="19">
        <v>120</v>
      </c>
      <c r="U148" s="22">
        <f t="shared" si="8"/>
        <v>18.3</v>
      </c>
      <c r="V148" s="32">
        <v>7.56</v>
      </c>
      <c r="W148" s="24"/>
      <c r="X148" s="32">
        <v>0</v>
      </c>
      <c r="Y148" s="33"/>
      <c r="Z148" s="75" t="s">
        <v>616</v>
      </c>
      <c r="AA148" s="81">
        <v>119.27109599999999</v>
      </c>
      <c r="AB148" s="81">
        <v>0</v>
      </c>
      <c r="AC148" s="81">
        <v>0</v>
      </c>
    </row>
    <row r="149" spans="1:29" ht="15.75">
      <c r="A149" s="7">
        <v>146</v>
      </c>
      <c r="B149" s="97" t="s">
        <v>109</v>
      </c>
      <c r="C149" s="8">
        <v>21197</v>
      </c>
      <c r="D149" s="81">
        <v>568.61</v>
      </c>
      <c r="E149" s="81">
        <v>490.76</v>
      </c>
      <c r="F149" s="81">
        <v>470.38</v>
      </c>
      <c r="G149" s="81">
        <v>429.62</v>
      </c>
      <c r="H149" s="21">
        <v>490.76</v>
      </c>
      <c r="I149" s="21">
        <v>429.62</v>
      </c>
      <c r="J149" s="81">
        <v>448.14</v>
      </c>
      <c r="K149" s="81">
        <v>532.26</v>
      </c>
      <c r="L149" s="81">
        <v>490.2</v>
      </c>
      <c r="M149" s="81">
        <v>427.11</v>
      </c>
      <c r="N149" s="81">
        <v>406.08</v>
      </c>
      <c r="O149" s="72">
        <v>448.14</v>
      </c>
      <c r="P149" s="1">
        <f t="shared" si="9"/>
        <v>5631.679999999999</v>
      </c>
      <c r="Q149" s="18">
        <v>174.7</v>
      </c>
      <c r="R149" s="35">
        <v>10</v>
      </c>
      <c r="S149" s="11">
        <v>1</v>
      </c>
      <c r="T149" s="19">
        <v>60</v>
      </c>
      <c r="U149" s="22">
        <f t="shared" si="8"/>
        <v>18.3</v>
      </c>
      <c r="V149" s="32">
        <v>31.62</v>
      </c>
      <c r="W149" s="24"/>
      <c r="X149" s="32">
        <v>0</v>
      </c>
      <c r="Y149" s="33"/>
      <c r="Z149" s="75" t="s">
        <v>493</v>
      </c>
      <c r="AA149" s="81">
        <v>498.85609199999993</v>
      </c>
      <c r="AB149" s="81">
        <v>0</v>
      </c>
      <c r="AC149" s="81">
        <v>0</v>
      </c>
    </row>
    <row r="150" spans="1:29" ht="15.75">
      <c r="A150" s="7">
        <v>147</v>
      </c>
      <c r="B150" s="97" t="s">
        <v>110</v>
      </c>
      <c r="C150" s="8">
        <v>12041</v>
      </c>
      <c r="D150" s="81">
        <v>152.85</v>
      </c>
      <c r="E150" s="81">
        <v>152.85</v>
      </c>
      <c r="F150" s="81">
        <v>152.85</v>
      </c>
      <c r="G150" s="81">
        <v>152.85</v>
      </c>
      <c r="H150" s="21">
        <v>152.85</v>
      </c>
      <c r="I150" s="21">
        <v>152.85</v>
      </c>
      <c r="J150" s="81">
        <v>126.19</v>
      </c>
      <c r="K150" s="81">
        <v>157.73</v>
      </c>
      <c r="L150" s="81">
        <v>157.73</v>
      </c>
      <c r="M150" s="81">
        <v>126.19</v>
      </c>
      <c r="N150" s="81">
        <v>126.19</v>
      </c>
      <c r="O150" s="72">
        <v>126.19</v>
      </c>
      <c r="P150" s="1">
        <f t="shared" si="9"/>
        <v>1737.3200000000002</v>
      </c>
      <c r="Q150" s="46">
        <v>94</v>
      </c>
      <c r="R150" s="47">
        <v>4</v>
      </c>
      <c r="S150" s="48">
        <v>1</v>
      </c>
      <c r="T150" s="49">
        <v>120</v>
      </c>
      <c r="U150" s="22">
        <f t="shared" si="8"/>
        <v>14.64</v>
      </c>
      <c r="V150" s="32">
        <v>14.88</v>
      </c>
      <c r="W150" s="24"/>
      <c r="X150" s="32">
        <v>0</v>
      </c>
      <c r="Y150" s="33"/>
      <c r="Z150" s="75" t="s">
        <v>617</v>
      </c>
      <c r="AA150" s="81">
        <v>234.75580799999997</v>
      </c>
      <c r="AB150" s="81">
        <v>0</v>
      </c>
      <c r="AC150" s="81">
        <v>0</v>
      </c>
    </row>
    <row r="151" spans="1:29" ht="15.75">
      <c r="A151" s="7">
        <v>148</v>
      </c>
      <c r="B151" s="97" t="s">
        <v>111</v>
      </c>
      <c r="C151" s="8">
        <v>12042</v>
      </c>
      <c r="D151" s="81">
        <v>519.69</v>
      </c>
      <c r="E151" s="81">
        <v>519.69</v>
      </c>
      <c r="F151" s="81">
        <v>519.69</v>
      </c>
      <c r="G151" s="81">
        <v>519.69</v>
      </c>
      <c r="H151" s="21">
        <v>519.69</v>
      </c>
      <c r="I151" s="21">
        <v>489.12</v>
      </c>
      <c r="J151" s="81">
        <v>410.09</v>
      </c>
      <c r="K151" s="81">
        <v>410.09</v>
      </c>
      <c r="L151" s="81">
        <v>410.09</v>
      </c>
      <c r="M151" s="81">
        <v>378.55</v>
      </c>
      <c r="N151" s="81">
        <v>315.46</v>
      </c>
      <c r="O151" s="72">
        <v>315.46</v>
      </c>
      <c r="P151" s="1">
        <f t="shared" si="9"/>
        <v>5327.31</v>
      </c>
      <c r="Q151" s="18">
        <v>145.12</v>
      </c>
      <c r="R151" s="35">
        <v>4</v>
      </c>
      <c r="S151" s="11">
        <v>1</v>
      </c>
      <c r="T151" s="19">
        <v>60</v>
      </c>
      <c r="U151" s="22">
        <f t="shared" si="8"/>
        <v>7.32</v>
      </c>
      <c r="V151" s="32">
        <v>7.44</v>
      </c>
      <c r="W151" s="24"/>
      <c r="X151" s="32">
        <v>0</v>
      </c>
      <c r="Y151" s="33"/>
      <c r="Z151" s="75" t="s">
        <v>618</v>
      </c>
      <c r="AA151" s="81">
        <v>117.36790399999998</v>
      </c>
      <c r="AB151" s="81">
        <v>0</v>
      </c>
      <c r="AC151" s="81">
        <v>0</v>
      </c>
    </row>
    <row r="152" spans="1:29" ht="15.75">
      <c r="A152" s="7">
        <v>149</v>
      </c>
      <c r="B152" s="97" t="s">
        <v>112</v>
      </c>
      <c r="C152" s="8">
        <v>12049</v>
      </c>
      <c r="D152" s="81"/>
      <c r="E152" s="81"/>
      <c r="F152" s="81"/>
      <c r="G152" s="81"/>
      <c r="H152" s="21"/>
      <c r="I152" s="21"/>
      <c r="J152" s="81"/>
      <c r="K152" s="81"/>
      <c r="L152" s="81"/>
      <c r="M152" s="81"/>
      <c r="N152" s="81"/>
      <c r="O152" s="72"/>
      <c r="P152" s="1">
        <f t="shared" si="9"/>
        <v>0</v>
      </c>
      <c r="Q152" s="18">
        <v>369.36</v>
      </c>
      <c r="R152" s="35">
        <v>16</v>
      </c>
      <c r="S152" s="11">
        <v>1</v>
      </c>
      <c r="T152" s="19">
        <v>220</v>
      </c>
      <c r="U152" s="22">
        <f t="shared" si="8"/>
        <v>107.36</v>
      </c>
      <c r="V152" s="39">
        <v>115.94</v>
      </c>
      <c r="W152" s="24"/>
      <c r="X152" s="32">
        <v>115.94</v>
      </c>
      <c r="Y152" s="33">
        <v>79.05</v>
      </c>
      <c r="Z152" s="75" t="s">
        <v>619</v>
      </c>
      <c r="AA152" s="81">
        <v>1829.1390039999999</v>
      </c>
      <c r="AB152" s="81">
        <v>1829.1390039999999</v>
      </c>
      <c r="AC152" s="81">
        <v>1247.14023</v>
      </c>
    </row>
    <row r="153" spans="1:29" ht="15.75">
      <c r="A153" s="7">
        <v>150</v>
      </c>
      <c r="B153" s="97" t="s">
        <v>113</v>
      </c>
      <c r="C153" s="8">
        <v>12050</v>
      </c>
      <c r="D153" s="81"/>
      <c r="E153" s="81"/>
      <c r="F153" s="81"/>
      <c r="G153" s="81"/>
      <c r="H153" s="21"/>
      <c r="I153" s="21"/>
      <c r="J153" s="81"/>
      <c r="K153" s="81"/>
      <c r="L153" s="81"/>
      <c r="M153" s="81"/>
      <c r="N153" s="81"/>
      <c r="O153" s="72"/>
      <c r="P153" s="1">
        <f t="shared" si="9"/>
        <v>0</v>
      </c>
      <c r="Q153" s="18">
        <v>643.56</v>
      </c>
      <c r="R153" s="43">
        <v>23</v>
      </c>
      <c r="S153" s="11" t="s">
        <v>505</v>
      </c>
      <c r="T153" s="19">
        <v>220</v>
      </c>
      <c r="U153" s="22">
        <f t="shared" si="8"/>
        <v>154.33</v>
      </c>
      <c r="V153" s="32">
        <v>144.185</v>
      </c>
      <c r="W153" s="24"/>
      <c r="X153" s="32">
        <v>144.185</v>
      </c>
      <c r="Y153" s="33">
        <v>116.25</v>
      </c>
      <c r="Z153" s="75" t="s">
        <v>620</v>
      </c>
      <c r="AA153" s="81">
        <v>2274.7490709999997</v>
      </c>
      <c r="AB153" s="81">
        <v>2274.7490709999997</v>
      </c>
      <c r="AC153" s="81">
        <v>1834.0297499999997</v>
      </c>
    </row>
    <row r="154" spans="1:29" ht="15.75">
      <c r="A154" s="7">
        <v>151</v>
      </c>
      <c r="B154" s="97" t="s">
        <v>114</v>
      </c>
      <c r="C154" s="8">
        <v>12038</v>
      </c>
      <c r="D154" s="81">
        <v>489.12</v>
      </c>
      <c r="E154" s="81">
        <v>489.12</v>
      </c>
      <c r="F154" s="81">
        <v>489.12</v>
      </c>
      <c r="G154" s="81">
        <v>489.12</v>
      </c>
      <c r="H154" s="21">
        <v>489.12</v>
      </c>
      <c r="I154" s="21">
        <v>489.12</v>
      </c>
      <c r="J154" s="81">
        <v>504.73</v>
      </c>
      <c r="K154" s="81">
        <v>504.73</v>
      </c>
      <c r="L154" s="81">
        <v>504.73</v>
      </c>
      <c r="M154" s="81">
        <v>504.73</v>
      </c>
      <c r="N154" s="81">
        <v>504.73</v>
      </c>
      <c r="O154" s="72">
        <v>504.73</v>
      </c>
      <c r="P154" s="1">
        <f t="shared" si="9"/>
        <v>5963.0999999999985</v>
      </c>
      <c r="Q154" s="18">
        <v>0</v>
      </c>
      <c r="R154" s="43">
        <v>1</v>
      </c>
      <c r="S154" s="11">
        <v>0</v>
      </c>
      <c r="T154" s="19">
        <v>370</v>
      </c>
      <c r="U154" s="22">
        <f t="shared" si="8"/>
        <v>11.285</v>
      </c>
      <c r="V154" s="32"/>
      <c r="W154" s="24"/>
      <c r="X154" s="32"/>
      <c r="Y154" s="33"/>
      <c r="Z154" s="79" t="s">
        <v>621</v>
      </c>
      <c r="AA154" s="81">
        <v>0</v>
      </c>
      <c r="AB154" s="81">
        <v>0</v>
      </c>
      <c r="AC154" s="81">
        <v>0</v>
      </c>
    </row>
    <row r="155" spans="1:29" ht="15.75">
      <c r="A155" s="7">
        <v>152</v>
      </c>
      <c r="B155" s="97" t="s">
        <v>115</v>
      </c>
      <c r="C155" s="8">
        <v>12052</v>
      </c>
      <c r="D155" s="81">
        <v>305.7</v>
      </c>
      <c r="E155" s="81">
        <v>305.7</v>
      </c>
      <c r="F155" s="81">
        <v>305.7</v>
      </c>
      <c r="G155" s="81">
        <v>305.7</v>
      </c>
      <c r="H155" s="21">
        <v>305.7</v>
      </c>
      <c r="I155" s="21">
        <v>275.13</v>
      </c>
      <c r="J155" s="81">
        <v>283.92</v>
      </c>
      <c r="K155" s="81">
        <v>283.92</v>
      </c>
      <c r="L155" s="81">
        <v>189.29</v>
      </c>
      <c r="M155" s="81">
        <v>189.29</v>
      </c>
      <c r="N155" s="81">
        <v>189.29</v>
      </c>
      <c r="O155" s="72">
        <v>189.29</v>
      </c>
      <c r="P155" s="1">
        <f t="shared" si="9"/>
        <v>3128.63</v>
      </c>
      <c r="Q155" s="18">
        <v>270.74</v>
      </c>
      <c r="R155" s="35">
        <v>17</v>
      </c>
      <c r="S155" s="11">
        <v>1</v>
      </c>
      <c r="T155" s="19">
        <v>60</v>
      </c>
      <c r="U155" s="22">
        <f t="shared" si="8"/>
        <v>31.11</v>
      </c>
      <c r="V155" s="32">
        <v>31.62</v>
      </c>
      <c r="W155" s="24"/>
      <c r="X155" s="32">
        <v>0</v>
      </c>
      <c r="Y155" s="33"/>
      <c r="Z155" s="75" t="s">
        <v>622</v>
      </c>
      <c r="AA155" s="81">
        <v>498.85609199999993</v>
      </c>
      <c r="AB155" s="81">
        <v>0</v>
      </c>
      <c r="AC155" s="81">
        <v>0</v>
      </c>
    </row>
    <row r="156" spans="1:26" ht="15.75">
      <c r="A156" s="7">
        <v>153</v>
      </c>
      <c r="B156" s="97" t="s">
        <v>598</v>
      </c>
      <c r="C156" s="8"/>
      <c r="D156" s="81"/>
      <c r="E156" s="81"/>
      <c r="F156" s="81"/>
      <c r="G156" s="81"/>
      <c r="H156" s="21"/>
      <c r="I156" s="21"/>
      <c r="J156" s="81"/>
      <c r="K156" s="81"/>
      <c r="L156" s="81"/>
      <c r="M156" s="81"/>
      <c r="N156" s="81"/>
      <c r="O156" s="72"/>
      <c r="P156" s="1">
        <f t="shared" si="9"/>
        <v>0</v>
      </c>
      <c r="Q156" s="18"/>
      <c r="R156" s="35"/>
      <c r="S156" s="11"/>
      <c r="T156" s="19"/>
      <c r="U156" s="22"/>
      <c r="V156" s="32"/>
      <c r="W156" s="24"/>
      <c r="X156" s="32"/>
      <c r="Y156" s="33"/>
      <c r="Z156" s="75"/>
    </row>
    <row r="157" spans="1:29" ht="15.75">
      <c r="A157" s="7">
        <v>154</v>
      </c>
      <c r="B157" s="97" t="s">
        <v>116</v>
      </c>
      <c r="C157" s="8">
        <v>21352</v>
      </c>
      <c r="D157" s="81">
        <v>35718.83</v>
      </c>
      <c r="E157" s="81">
        <v>34772.24</v>
      </c>
      <c r="F157" s="81">
        <v>32467.25</v>
      </c>
      <c r="G157" s="81">
        <v>33826.24</v>
      </c>
      <c r="H157" s="21">
        <v>35128.52</v>
      </c>
      <c r="I157" s="21">
        <v>28721</v>
      </c>
      <c r="J157" s="81">
        <v>38473.05</v>
      </c>
      <c r="K157" s="81">
        <v>35923.16</v>
      </c>
      <c r="L157" s="81">
        <v>38727.06</v>
      </c>
      <c r="M157" s="81">
        <v>34092.46</v>
      </c>
      <c r="N157" s="81">
        <v>35255.49</v>
      </c>
      <c r="O157" s="72">
        <v>34736.37</v>
      </c>
      <c r="P157" s="1">
        <f t="shared" si="9"/>
        <v>417841.67000000004</v>
      </c>
      <c r="Q157" s="18">
        <v>941.79</v>
      </c>
      <c r="R157" s="35">
        <v>38</v>
      </c>
      <c r="S157" s="11" t="s">
        <v>505</v>
      </c>
      <c r="T157" s="19">
        <v>220</v>
      </c>
      <c r="U157" s="22">
        <f t="shared" si="8"/>
        <v>254.98</v>
      </c>
      <c r="V157" s="32">
        <v>248.395</v>
      </c>
      <c r="W157" s="24"/>
      <c r="X157" s="32">
        <v>248.395</v>
      </c>
      <c r="Y157" s="33">
        <v>112.01</v>
      </c>
      <c r="Z157" s="75" t="s">
        <v>623</v>
      </c>
      <c r="AA157" s="81">
        <v>3918.828557</v>
      </c>
      <c r="AB157" s="81">
        <v>3918.828557</v>
      </c>
      <c r="AC157" s="81">
        <v>1767.1469659999998</v>
      </c>
    </row>
    <row r="158" spans="1:29" ht="15.75">
      <c r="A158" s="7">
        <v>155</v>
      </c>
      <c r="B158" s="97" t="s">
        <v>117</v>
      </c>
      <c r="C158" s="8">
        <v>21103</v>
      </c>
      <c r="D158" s="81">
        <v>5226.67</v>
      </c>
      <c r="E158" s="81">
        <v>6216.91</v>
      </c>
      <c r="F158" s="81">
        <v>5211.31</v>
      </c>
      <c r="G158" s="81">
        <v>5298.38</v>
      </c>
      <c r="H158" s="21">
        <v>5872.08</v>
      </c>
      <c r="I158" s="21">
        <v>5988.04</v>
      </c>
      <c r="J158" s="81">
        <v>5526.69</v>
      </c>
      <c r="K158" s="81">
        <v>5614.97</v>
      </c>
      <c r="L158" s="81">
        <v>7045.99</v>
      </c>
      <c r="M158" s="81">
        <v>3551.05</v>
      </c>
      <c r="N158" s="81">
        <v>5606.53</v>
      </c>
      <c r="O158" s="72">
        <v>5524.09</v>
      </c>
      <c r="P158" s="1">
        <f t="shared" si="9"/>
        <v>66682.71</v>
      </c>
      <c r="Q158" s="18">
        <v>58.7</v>
      </c>
      <c r="R158" s="35">
        <v>4</v>
      </c>
      <c r="S158" s="11">
        <v>1</v>
      </c>
      <c r="T158" s="19">
        <v>60</v>
      </c>
      <c r="U158" s="22">
        <f t="shared" si="8"/>
        <v>7.32</v>
      </c>
      <c r="V158" s="32">
        <v>7.44</v>
      </c>
      <c r="W158" s="24"/>
      <c r="X158" s="32">
        <v>0</v>
      </c>
      <c r="Y158" s="33"/>
      <c r="Z158" s="75" t="s">
        <v>624</v>
      </c>
      <c r="AA158" s="81">
        <v>117.36790399999998</v>
      </c>
      <c r="AB158" s="81">
        <v>0</v>
      </c>
      <c r="AC158" s="81">
        <v>0</v>
      </c>
    </row>
    <row r="159" spans="1:29" ht="15.75">
      <c r="A159" s="7">
        <v>156</v>
      </c>
      <c r="B159" s="97" t="s">
        <v>118</v>
      </c>
      <c r="C159" s="8">
        <v>21104</v>
      </c>
      <c r="D159" s="81">
        <v>1753.85</v>
      </c>
      <c r="E159" s="81">
        <v>3159.1</v>
      </c>
      <c r="F159" s="81">
        <v>2632.25</v>
      </c>
      <c r="G159" s="81">
        <v>2477.63</v>
      </c>
      <c r="H159" s="21">
        <v>2712.13</v>
      </c>
      <c r="I159" s="21">
        <v>2737.61</v>
      </c>
      <c r="J159" s="81">
        <v>2587.31</v>
      </c>
      <c r="K159" s="81">
        <v>3635.48</v>
      </c>
      <c r="L159" s="81">
        <v>2495.21</v>
      </c>
      <c r="M159" s="81">
        <v>2508.26</v>
      </c>
      <c r="N159" s="81">
        <v>2109.79</v>
      </c>
      <c r="O159" s="72">
        <v>2205.63</v>
      </c>
      <c r="P159" s="1">
        <f t="shared" si="9"/>
        <v>31014.250000000004</v>
      </c>
      <c r="Q159" s="18">
        <v>315.06</v>
      </c>
      <c r="R159" s="35">
        <v>11</v>
      </c>
      <c r="S159" s="11">
        <v>1</v>
      </c>
      <c r="T159" s="19">
        <v>60</v>
      </c>
      <c r="U159" s="22">
        <f t="shared" si="8"/>
        <v>20.13</v>
      </c>
      <c r="V159" s="32">
        <v>20.46</v>
      </c>
      <c r="W159" s="24"/>
      <c r="X159" s="32">
        <v>0</v>
      </c>
      <c r="Y159" s="33"/>
      <c r="Z159" s="75" t="s">
        <v>625</v>
      </c>
      <c r="AA159" s="81">
        <v>322.789236</v>
      </c>
      <c r="AB159" s="81">
        <v>0</v>
      </c>
      <c r="AC159" s="81">
        <v>0</v>
      </c>
    </row>
    <row r="160" spans="1:29" ht="15.75">
      <c r="A160" s="7">
        <v>157</v>
      </c>
      <c r="B160" s="97" t="s">
        <v>119</v>
      </c>
      <c r="C160" s="8">
        <v>21105</v>
      </c>
      <c r="D160" s="81">
        <v>3142.6</v>
      </c>
      <c r="E160" s="81">
        <v>2997.86</v>
      </c>
      <c r="F160" s="81">
        <v>3076.12</v>
      </c>
      <c r="G160" s="81">
        <v>2848.49</v>
      </c>
      <c r="H160" s="21">
        <v>3035.36</v>
      </c>
      <c r="I160" s="21">
        <v>3777.4</v>
      </c>
      <c r="J160" s="81">
        <v>3503.29</v>
      </c>
      <c r="K160" s="81">
        <v>3764.67</v>
      </c>
      <c r="L160" s="81">
        <v>4126.81</v>
      </c>
      <c r="M160" s="81">
        <v>3233.23</v>
      </c>
      <c r="N160" s="81">
        <v>3252.59</v>
      </c>
      <c r="O160" s="72">
        <v>3478.66</v>
      </c>
      <c r="P160" s="1">
        <f t="shared" si="9"/>
        <v>40237.08</v>
      </c>
      <c r="Q160" s="18">
        <v>263.04</v>
      </c>
      <c r="R160" s="35">
        <v>20</v>
      </c>
      <c r="S160" s="11">
        <v>1</v>
      </c>
      <c r="T160" s="19">
        <v>120</v>
      </c>
      <c r="U160" s="22">
        <f t="shared" si="8"/>
        <v>73.2</v>
      </c>
      <c r="V160" s="39">
        <v>70.68</v>
      </c>
      <c r="W160" s="24"/>
      <c r="X160" s="32">
        <v>0</v>
      </c>
      <c r="Y160" s="33"/>
      <c r="Z160" s="75" t="s">
        <v>626</v>
      </c>
      <c r="AA160" s="81">
        <v>1115.090088</v>
      </c>
      <c r="AB160" s="81">
        <v>0</v>
      </c>
      <c r="AC160" s="81">
        <v>0</v>
      </c>
    </row>
    <row r="161" spans="1:29" ht="15.75">
      <c r="A161" s="7">
        <v>158</v>
      </c>
      <c r="B161" s="97" t="s">
        <v>120</v>
      </c>
      <c r="C161" s="8">
        <v>21106</v>
      </c>
      <c r="D161" s="81">
        <v>7083.74</v>
      </c>
      <c r="E161" s="81">
        <v>7064.59</v>
      </c>
      <c r="F161" s="81">
        <v>6858.78</v>
      </c>
      <c r="G161" s="81">
        <v>7062.96</v>
      </c>
      <c r="H161" s="21">
        <v>8292.47</v>
      </c>
      <c r="I161" s="21">
        <v>7388.01</v>
      </c>
      <c r="J161" s="81">
        <v>6433.4</v>
      </c>
      <c r="K161" s="81">
        <v>8004.12</v>
      </c>
      <c r="L161" s="81">
        <v>7829.64</v>
      </c>
      <c r="M161" s="81">
        <v>7425.32</v>
      </c>
      <c r="N161" s="81">
        <v>7774.96</v>
      </c>
      <c r="O161" s="72">
        <v>9507.17</v>
      </c>
      <c r="P161" s="1">
        <f t="shared" si="9"/>
        <v>90725.16</v>
      </c>
      <c r="Q161" s="18">
        <v>137.2</v>
      </c>
      <c r="R161" s="35">
        <v>2</v>
      </c>
      <c r="S161" s="11">
        <v>1</v>
      </c>
      <c r="T161" s="19">
        <v>60</v>
      </c>
      <c r="U161" s="22">
        <f t="shared" si="8"/>
        <v>3.66</v>
      </c>
      <c r="V161" s="32">
        <v>3.72</v>
      </c>
      <c r="W161" s="24"/>
      <c r="X161" s="32">
        <v>0</v>
      </c>
      <c r="Y161" s="33"/>
      <c r="Z161" s="75" t="s">
        <v>627</v>
      </c>
      <c r="AA161" s="81">
        <v>58.68895199999999</v>
      </c>
      <c r="AB161" s="81">
        <v>0</v>
      </c>
      <c r="AC161" s="81">
        <v>0</v>
      </c>
    </row>
    <row r="162" spans="1:29" ht="15.75">
      <c r="A162" s="7">
        <v>159</v>
      </c>
      <c r="B162" s="97" t="s">
        <v>121</v>
      </c>
      <c r="C162" s="8">
        <v>21107</v>
      </c>
      <c r="D162" s="81">
        <v>5113.31</v>
      </c>
      <c r="E162" s="81">
        <v>5866.46</v>
      </c>
      <c r="F162" s="81">
        <v>5816.34</v>
      </c>
      <c r="G162" s="81">
        <v>5781.68</v>
      </c>
      <c r="H162" s="21">
        <v>4092.16</v>
      </c>
      <c r="I162" s="21">
        <v>5874.02</v>
      </c>
      <c r="J162" s="81">
        <v>6856.05</v>
      </c>
      <c r="K162" s="81">
        <v>6706.12</v>
      </c>
      <c r="L162" s="81">
        <v>5733.59</v>
      </c>
      <c r="M162" s="81">
        <v>5321.6</v>
      </c>
      <c r="N162" s="81">
        <v>5969.99</v>
      </c>
      <c r="O162" s="72">
        <v>4996.07</v>
      </c>
      <c r="P162" s="1">
        <f t="shared" si="9"/>
        <v>68127.39000000001</v>
      </c>
      <c r="Q162" s="26">
        <v>68.2</v>
      </c>
      <c r="R162" s="35">
        <v>0</v>
      </c>
      <c r="S162" s="44">
        <v>1</v>
      </c>
      <c r="T162" s="27">
        <v>60</v>
      </c>
      <c r="U162" s="28">
        <f t="shared" si="8"/>
        <v>0</v>
      </c>
      <c r="V162" s="39"/>
      <c r="W162" s="45"/>
      <c r="X162" s="39"/>
      <c r="Y162" s="30"/>
      <c r="Z162" s="79" t="s">
        <v>628</v>
      </c>
      <c r="AA162" s="81">
        <v>0</v>
      </c>
      <c r="AB162" s="81">
        <v>0</v>
      </c>
      <c r="AC162" s="81">
        <v>0</v>
      </c>
    </row>
    <row r="163" spans="1:29" ht="15.75">
      <c r="A163" s="7">
        <v>160</v>
      </c>
      <c r="B163" s="97" t="s">
        <v>122</v>
      </c>
      <c r="C163" s="8">
        <v>31021</v>
      </c>
      <c r="D163" s="81"/>
      <c r="E163" s="81"/>
      <c r="F163" s="81"/>
      <c r="G163" s="81"/>
      <c r="H163" s="21"/>
      <c r="I163" s="21"/>
      <c r="J163" s="81"/>
      <c r="L163" s="81"/>
      <c r="N163" s="81"/>
      <c r="O163" s="72"/>
      <c r="P163" s="1">
        <f>D163+E163+F163+G163+H163+I163+J163+K163+L163+M164+N163+O163</f>
        <v>5858.07</v>
      </c>
      <c r="Q163" s="18">
        <v>374</v>
      </c>
      <c r="R163" s="35">
        <v>13</v>
      </c>
      <c r="S163" s="11">
        <v>1</v>
      </c>
      <c r="T163" s="19">
        <v>220</v>
      </c>
      <c r="U163" s="22">
        <f t="shared" si="8"/>
        <v>87.23</v>
      </c>
      <c r="V163" s="32">
        <v>88.66</v>
      </c>
      <c r="W163" s="24"/>
      <c r="X163" s="32">
        <v>88.66</v>
      </c>
      <c r="Y163" s="33">
        <v>60.45</v>
      </c>
      <c r="Z163" s="75" t="s">
        <v>629</v>
      </c>
      <c r="AA163" s="81">
        <v>1398.753356</v>
      </c>
      <c r="AB163" s="81">
        <v>1398.753356</v>
      </c>
      <c r="AC163" s="81">
        <v>953.69547</v>
      </c>
    </row>
    <row r="164" spans="1:29" ht="15.75">
      <c r="A164" s="7">
        <v>161</v>
      </c>
      <c r="B164" s="97" t="s">
        <v>123</v>
      </c>
      <c r="C164" s="8">
        <v>21108</v>
      </c>
      <c r="D164" s="81">
        <v>5222.13</v>
      </c>
      <c r="E164" s="81">
        <v>1722.74</v>
      </c>
      <c r="F164" s="81">
        <v>4764.83</v>
      </c>
      <c r="G164" s="81">
        <v>4718.59</v>
      </c>
      <c r="H164" s="21">
        <v>5249.25</v>
      </c>
      <c r="I164" s="21">
        <v>5739.04</v>
      </c>
      <c r="J164" s="81">
        <v>5542.07</v>
      </c>
      <c r="K164" s="81">
        <v>6308.95</v>
      </c>
      <c r="L164" s="81">
        <v>6279.3</v>
      </c>
      <c r="M164" s="81">
        <v>5858.07</v>
      </c>
      <c r="N164" s="81">
        <v>5546.22</v>
      </c>
      <c r="O164" s="72">
        <v>5131.95</v>
      </c>
      <c r="P164" s="1">
        <f>D164+E164+F164+G164+H164+I164+J164+K164+L164+M165+N164+O164</f>
        <v>61175.3</v>
      </c>
      <c r="Q164" s="18">
        <v>101.5</v>
      </c>
      <c r="R164" s="35">
        <v>4</v>
      </c>
      <c r="S164" s="11">
        <v>1</v>
      </c>
      <c r="T164" s="19">
        <v>60</v>
      </c>
      <c r="U164" s="22">
        <f t="shared" si="8"/>
        <v>7.32</v>
      </c>
      <c r="V164" s="32">
        <v>7.44</v>
      </c>
      <c r="W164" s="24"/>
      <c r="X164" s="32">
        <v>0</v>
      </c>
      <c r="Y164" s="33"/>
      <c r="Z164" s="75" t="s">
        <v>630</v>
      </c>
      <c r="AA164" s="81">
        <v>117.37790399999999</v>
      </c>
      <c r="AB164" s="81">
        <v>0</v>
      </c>
      <c r="AC164" s="81">
        <v>0</v>
      </c>
    </row>
    <row r="165" spans="1:29" ht="15.75">
      <c r="A165" s="7">
        <v>162</v>
      </c>
      <c r="B165" s="97" t="s">
        <v>124</v>
      </c>
      <c r="C165" s="8">
        <v>21109</v>
      </c>
      <c r="D165" s="81">
        <v>4565.73</v>
      </c>
      <c r="E165" s="81">
        <v>4627.69</v>
      </c>
      <c r="F165" s="81">
        <v>4629.19</v>
      </c>
      <c r="G165" s="81">
        <v>4959.33</v>
      </c>
      <c r="H165" s="21">
        <v>5187.43</v>
      </c>
      <c r="I165" s="21">
        <v>4880.16</v>
      </c>
      <c r="J165" s="81">
        <v>5586.48</v>
      </c>
      <c r="K165" s="81">
        <v>5682.09</v>
      </c>
      <c r="L165" s="81">
        <v>5430.48</v>
      </c>
      <c r="M165" s="81">
        <v>4950.23</v>
      </c>
      <c r="N165" s="81">
        <v>5578.41</v>
      </c>
      <c r="O165" s="72">
        <v>4657.87</v>
      </c>
      <c r="P165" s="1">
        <f>D165+E165+F165+G165+H165+I165+J165+K165+L165+M166+N165+O165</f>
        <v>60441.13</v>
      </c>
      <c r="Q165" s="18">
        <v>68.9</v>
      </c>
      <c r="R165" s="35">
        <v>10</v>
      </c>
      <c r="S165" s="11">
        <v>1</v>
      </c>
      <c r="T165" s="19">
        <v>60</v>
      </c>
      <c r="U165" s="22">
        <f t="shared" si="8"/>
        <v>18.3</v>
      </c>
      <c r="V165" s="32">
        <v>18.6</v>
      </c>
      <c r="W165" s="24"/>
      <c r="X165" s="32">
        <v>0</v>
      </c>
      <c r="Y165" s="33"/>
      <c r="Z165" s="75" t="s">
        <v>631</v>
      </c>
      <c r="AA165" s="81">
        <v>293.44476000000003</v>
      </c>
      <c r="AB165" s="81">
        <v>0</v>
      </c>
      <c r="AC165" s="81">
        <v>0</v>
      </c>
    </row>
    <row r="166" spans="1:29" ht="15.75">
      <c r="A166" s="7">
        <v>163</v>
      </c>
      <c r="B166" s="97" t="s">
        <v>125</v>
      </c>
      <c r="C166" s="8">
        <v>21110</v>
      </c>
      <c r="D166" s="81">
        <v>4355.25</v>
      </c>
      <c r="E166" s="81">
        <v>5038.16</v>
      </c>
      <c r="F166" s="81">
        <v>3891.97</v>
      </c>
      <c r="G166" s="81">
        <v>4269.65</v>
      </c>
      <c r="H166" s="21">
        <v>5417.8</v>
      </c>
      <c r="I166" s="21">
        <v>4340.02</v>
      </c>
      <c r="J166" s="81">
        <v>4417.94</v>
      </c>
      <c r="K166" s="81">
        <v>5533.36</v>
      </c>
      <c r="L166" s="81">
        <v>4826.83</v>
      </c>
      <c r="M166" s="81">
        <v>4656.27</v>
      </c>
      <c r="N166" s="81">
        <v>4647.72</v>
      </c>
      <c r="O166" s="72">
        <v>5375.85</v>
      </c>
      <c r="P166" s="1">
        <f>D166+E166+F166+G166+H166+I166+J166+K166+L166+M167+N166+O166</f>
        <v>56948.479999999996</v>
      </c>
      <c r="Q166" s="18">
        <v>130</v>
      </c>
      <c r="R166" s="35">
        <v>5</v>
      </c>
      <c r="S166" s="11">
        <v>1</v>
      </c>
      <c r="T166" s="19">
        <v>60</v>
      </c>
      <c r="U166" s="22">
        <f aca="true" t="shared" si="10" ref="U166:U194">T166*R166*30.5/1000</f>
        <v>9.15</v>
      </c>
      <c r="V166" s="39">
        <v>7.44</v>
      </c>
      <c r="W166" s="24"/>
      <c r="X166" s="32">
        <v>0</v>
      </c>
      <c r="Y166" s="33"/>
      <c r="Z166" s="75" t="s">
        <v>632</v>
      </c>
      <c r="AA166" s="81">
        <v>117.36790399999998</v>
      </c>
      <c r="AB166" s="81">
        <v>0</v>
      </c>
      <c r="AC166" s="81">
        <v>0</v>
      </c>
    </row>
    <row r="167" spans="1:29" ht="15.75">
      <c r="A167" s="7">
        <v>164</v>
      </c>
      <c r="B167" s="97" t="s">
        <v>126</v>
      </c>
      <c r="C167" s="8">
        <v>21100</v>
      </c>
      <c r="D167" s="81">
        <v>5343.27</v>
      </c>
      <c r="E167" s="81">
        <v>4481.34</v>
      </c>
      <c r="F167" s="81">
        <v>5144.47</v>
      </c>
      <c r="G167" s="81">
        <v>5517.75</v>
      </c>
      <c r="H167" s="21">
        <v>5561.47</v>
      </c>
      <c r="I167" s="21">
        <v>5525.81</v>
      </c>
      <c r="J167" s="81">
        <v>4810.58</v>
      </c>
      <c r="K167" s="81">
        <v>6847.75</v>
      </c>
      <c r="L167" s="81">
        <v>6390.14</v>
      </c>
      <c r="M167" s="81">
        <v>4833.93</v>
      </c>
      <c r="N167" s="81">
        <v>5159.89</v>
      </c>
      <c r="O167" s="72">
        <v>4821.16</v>
      </c>
      <c r="P167" s="1">
        <f t="shared" si="9"/>
        <v>64437.56</v>
      </c>
      <c r="Q167" s="18">
        <v>74.83</v>
      </c>
      <c r="R167" s="35">
        <v>5</v>
      </c>
      <c r="S167" s="11">
        <v>1</v>
      </c>
      <c r="T167" s="19">
        <v>60</v>
      </c>
      <c r="U167" s="22">
        <f t="shared" si="10"/>
        <v>9.15</v>
      </c>
      <c r="V167" s="32">
        <v>9.3</v>
      </c>
      <c r="W167" s="24"/>
      <c r="X167" s="32">
        <v>0</v>
      </c>
      <c r="Y167" s="33"/>
      <c r="Z167" s="75" t="s">
        <v>633</v>
      </c>
      <c r="AA167" s="81">
        <v>146.72238000000002</v>
      </c>
      <c r="AB167" s="81">
        <v>0</v>
      </c>
      <c r="AC167" s="81">
        <v>0</v>
      </c>
    </row>
    <row r="168" spans="1:29" ht="15.75">
      <c r="A168" s="7">
        <v>165</v>
      </c>
      <c r="B168" s="97" t="s">
        <v>128</v>
      </c>
      <c r="C168" s="8">
        <v>21101</v>
      </c>
      <c r="D168" s="81">
        <v>25242.91</v>
      </c>
      <c r="E168" s="81">
        <v>29444.96</v>
      </c>
      <c r="F168" s="81">
        <v>1366</v>
      </c>
      <c r="G168" s="81">
        <v>27449.59</v>
      </c>
      <c r="H168" s="21">
        <v>29727.18</v>
      </c>
      <c r="I168" s="21">
        <v>30542.59</v>
      </c>
      <c r="J168" s="81">
        <v>29515.42</v>
      </c>
      <c r="K168" s="81">
        <v>33597.55</v>
      </c>
      <c r="L168" s="81">
        <v>34974.37</v>
      </c>
      <c r="M168" s="81">
        <v>27850.1</v>
      </c>
      <c r="N168" s="81">
        <v>30835.67</v>
      </c>
      <c r="O168" s="72">
        <v>26264.32</v>
      </c>
      <c r="P168" s="1">
        <f t="shared" si="9"/>
        <v>326810.6599999999</v>
      </c>
      <c r="Q168" s="18">
        <v>1182.8</v>
      </c>
      <c r="R168" s="35">
        <v>25</v>
      </c>
      <c r="S168" s="11" t="s">
        <v>505</v>
      </c>
      <c r="T168" s="19">
        <v>220</v>
      </c>
      <c r="U168" s="22">
        <f t="shared" si="10"/>
        <v>167.75</v>
      </c>
      <c r="V168" s="32">
        <v>57.323</v>
      </c>
      <c r="W168" s="24">
        <v>395.012</v>
      </c>
      <c r="X168" s="32">
        <v>57.323</v>
      </c>
      <c r="Y168" s="33">
        <v>60.83</v>
      </c>
      <c r="Z168" s="75" t="s">
        <v>634</v>
      </c>
      <c r="AA168" s="81">
        <v>904.3620417999999</v>
      </c>
      <c r="AB168" s="81">
        <v>904.3620417999999</v>
      </c>
      <c r="AC168" s="81">
        <v>959.6905779999998</v>
      </c>
    </row>
    <row r="169" spans="1:29" ht="15.75">
      <c r="A169" s="7">
        <v>166</v>
      </c>
      <c r="B169" s="97" t="s">
        <v>129</v>
      </c>
      <c r="C169" s="8">
        <v>21102</v>
      </c>
      <c r="D169" s="81">
        <v>2961.86</v>
      </c>
      <c r="E169" s="81">
        <v>3424.43</v>
      </c>
      <c r="F169" s="81">
        <v>3262.47</v>
      </c>
      <c r="G169" s="81">
        <v>3261.21</v>
      </c>
      <c r="H169" s="21">
        <v>3284.43</v>
      </c>
      <c r="I169" s="21">
        <v>3423.82</v>
      </c>
      <c r="J169" s="81">
        <v>2923.58</v>
      </c>
      <c r="K169" s="81">
        <v>3503.16</v>
      </c>
      <c r="L169" s="81">
        <v>3331.13</v>
      </c>
      <c r="M169" s="81">
        <v>3890.34</v>
      </c>
      <c r="N169" s="81">
        <v>2827.23</v>
      </c>
      <c r="O169" s="72">
        <v>3113.51</v>
      </c>
      <c r="P169" s="1">
        <f t="shared" si="9"/>
        <v>39207.17000000001</v>
      </c>
      <c r="Q169" s="18">
        <v>360.3</v>
      </c>
      <c r="R169" s="35">
        <v>15</v>
      </c>
      <c r="S169" s="11" t="s">
        <v>505</v>
      </c>
      <c r="T169" s="19">
        <v>220</v>
      </c>
      <c r="U169" s="22">
        <f t="shared" si="10"/>
        <v>100.65</v>
      </c>
      <c r="V169" s="32">
        <v>54.225</v>
      </c>
      <c r="W169" s="24">
        <v>241.775</v>
      </c>
      <c r="X169" s="32">
        <v>54.225</v>
      </c>
      <c r="Y169" s="33">
        <v>27.53</v>
      </c>
      <c r="Z169" s="75" t="s">
        <v>635</v>
      </c>
      <c r="AA169" s="81">
        <v>855.486135</v>
      </c>
      <c r="AB169" s="81">
        <v>855.486135</v>
      </c>
      <c r="AC169" s="81">
        <v>434.329798</v>
      </c>
    </row>
    <row r="170" spans="1:29" ht="15.75">
      <c r="A170" s="7">
        <v>167</v>
      </c>
      <c r="B170" s="97" t="s">
        <v>130</v>
      </c>
      <c r="C170" s="8">
        <v>21207</v>
      </c>
      <c r="D170" s="81">
        <v>30.57</v>
      </c>
      <c r="E170" s="81">
        <v>30.57</v>
      </c>
      <c r="F170" s="81">
        <v>30.57</v>
      </c>
      <c r="G170" s="81">
        <v>30.57</v>
      </c>
      <c r="H170" s="21">
        <v>30.57</v>
      </c>
      <c r="I170" s="21">
        <v>30.57</v>
      </c>
      <c r="J170" s="81">
        <v>31.55</v>
      </c>
      <c r="K170" s="81">
        <v>31.55</v>
      </c>
      <c r="L170" s="81">
        <v>31.55</v>
      </c>
      <c r="M170" s="81">
        <v>31.55</v>
      </c>
      <c r="N170" s="81">
        <v>31.55</v>
      </c>
      <c r="O170" s="72">
        <v>-157.75</v>
      </c>
      <c r="P170" s="1">
        <f t="shared" si="9"/>
        <v>183.42000000000002</v>
      </c>
      <c r="Q170" s="18">
        <v>640.8</v>
      </c>
      <c r="R170" s="35">
        <v>18</v>
      </c>
      <c r="S170" s="11" t="s">
        <v>505</v>
      </c>
      <c r="T170" s="19">
        <v>220</v>
      </c>
      <c r="U170" s="22">
        <f t="shared" si="10"/>
        <v>120.78</v>
      </c>
      <c r="V170" s="32">
        <v>80.937</v>
      </c>
      <c r="W170" s="24">
        <v>1.488</v>
      </c>
      <c r="X170" s="32">
        <v>80.937</v>
      </c>
      <c r="Y170" s="33">
        <v>48.64</v>
      </c>
      <c r="Z170" s="75" t="s">
        <v>636</v>
      </c>
      <c r="AA170" s="81">
        <v>1276.9106741999997</v>
      </c>
      <c r="AB170" s="81">
        <v>1276.9106741999997</v>
      </c>
      <c r="AC170" s="81">
        <v>767.3738239999999</v>
      </c>
    </row>
    <row r="171" spans="1:29" ht="15.75">
      <c r="A171" s="7">
        <v>168</v>
      </c>
      <c r="B171" s="97" t="s">
        <v>132</v>
      </c>
      <c r="C171" s="8">
        <v>21530</v>
      </c>
      <c r="D171" s="81">
        <v>3611.13</v>
      </c>
      <c r="E171" s="81">
        <v>3507.43</v>
      </c>
      <c r="F171" s="81">
        <v>3055.97</v>
      </c>
      <c r="G171" s="81">
        <v>3302.58</v>
      </c>
      <c r="H171" s="21">
        <v>2701.37</v>
      </c>
      <c r="I171" s="21">
        <v>3237.2</v>
      </c>
      <c r="J171" s="81">
        <v>3048.95</v>
      </c>
      <c r="K171" s="81">
        <v>3581.66</v>
      </c>
      <c r="L171" s="81">
        <v>3317.47</v>
      </c>
      <c r="M171" s="81">
        <v>3643.92</v>
      </c>
      <c r="N171" s="73">
        <v>3295.87</v>
      </c>
      <c r="O171" s="72">
        <v>3836.76</v>
      </c>
      <c r="P171" s="1">
        <f t="shared" si="9"/>
        <v>40140.310000000005</v>
      </c>
      <c r="Q171" s="18">
        <v>1383.92</v>
      </c>
      <c r="R171" s="35">
        <v>35</v>
      </c>
      <c r="S171" s="11" t="s">
        <v>505</v>
      </c>
      <c r="T171" s="19">
        <v>220</v>
      </c>
      <c r="U171" s="22">
        <f t="shared" si="10"/>
        <v>234.85</v>
      </c>
      <c r="V171" s="32">
        <v>0.004</v>
      </c>
      <c r="W171" s="24">
        <v>147.746</v>
      </c>
      <c r="X171" s="32">
        <v>0.004</v>
      </c>
      <c r="Y171" s="33">
        <v>98.6</v>
      </c>
      <c r="Z171" s="75" t="s">
        <v>637</v>
      </c>
      <c r="AA171" s="81">
        <v>0.06310639999999999</v>
      </c>
      <c r="AB171" s="81">
        <v>0.06310639999999999</v>
      </c>
      <c r="AC171" s="81">
        <v>1555.5727599999998</v>
      </c>
    </row>
    <row r="172" spans="1:29" ht="15.75">
      <c r="A172" s="7">
        <v>169</v>
      </c>
      <c r="B172" s="97" t="s">
        <v>133</v>
      </c>
      <c r="C172" s="8">
        <v>21531</v>
      </c>
      <c r="D172" s="81">
        <v>3929.5</v>
      </c>
      <c r="E172" s="81">
        <v>3879.71</v>
      </c>
      <c r="F172" s="81">
        <v>3241.84</v>
      </c>
      <c r="G172" s="81">
        <v>3651.45</v>
      </c>
      <c r="H172" s="21">
        <v>3485.14</v>
      </c>
      <c r="I172" s="21">
        <v>3913.95</v>
      </c>
      <c r="J172" s="81">
        <v>3298.74</v>
      </c>
      <c r="K172" s="81">
        <v>4677.29</v>
      </c>
      <c r="L172" s="81">
        <v>3518.73</v>
      </c>
      <c r="M172" s="81">
        <v>3285.59</v>
      </c>
      <c r="N172" s="81">
        <v>3963.8</v>
      </c>
      <c r="O172" s="72">
        <v>4095.44</v>
      </c>
      <c r="P172" s="1">
        <f t="shared" si="9"/>
        <v>44941.18000000001</v>
      </c>
      <c r="Q172" s="18">
        <v>979.75</v>
      </c>
      <c r="R172" s="35">
        <v>56</v>
      </c>
      <c r="S172" s="11" t="s">
        <v>505</v>
      </c>
      <c r="T172" s="19">
        <v>220</v>
      </c>
      <c r="U172" s="22">
        <f t="shared" si="10"/>
        <v>375.76</v>
      </c>
      <c r="V172" s="32">
        <v>210.38</v>
      </c>
      <c r="W172" s="24"/>
      <c r="X172" s="32">
        <v>210.38</v>
      </c>
      <c r="Y172" s="33">
        <v>237.15</v>
      </c>
      <c r="Z172" s="75" t="s">
        <v>638</v>
      </c>
      <c r="AA172" s="81">
        <v>3319.0811079999994</v>
      </c>
      <c r="AB172" s="81">
        <v>3319.0811079999994</v>
      </c>
      <c r="AC172" s="81">
        <v>3741.4306899999997</v>
      </c>
    </row>
    <row r="173" spans="1:29" ht="15.75">
      <c r="A173" s="7">
        <v>170</v>
      </c>
      <c r="B173" s="97" t="s">
        <v>134</v>
      </c>
      <c r="C173" s="8">
        <v>21532</v>
      </c>
      <c r="D173" s="81">
        <v>3512.88</v>
      </c>
      <c r="E173" s="81">
        <v>3272.94</v>
      </c>
      <c r="F173" s="81">
        <v>3223.67</v>
      </c>
      <c r="G173" s="81">
        <v>3437.52</v>
      </c>
      <c r="H173" s="21">
        <v>3178.26</v>
      </c>
      <c r="I173" s="21">
        <v>3461.64</v>
      </c>
      <c r="J173" s="81">
        <v>2765.28</v>
      </c>
      <c r="K173" s="81">
        <v>4266.96</v>
      </c>
      <c r="L173" s="81">
        <v>3365.01</v>
      </c>
      <c r="M173" s="81">
        <v>3436.55</v>
      </c>
      <c r="N173" s="81">
        <v>3943.31</v>
      </c>
      <c r="O173" s="72">
        <v>3524.04</v>
      </c>
      <c r="P173" s="1">
        <f t="shared" si="9"/>
        <v>41388.06</v>
      </c>
      <c r="Q173" s="18">
        <v>969.5</v>
      </c>
      <c r="R173" s="35">
        <v>43</v>
      </c>
      <c r="S173" s="11" t="s">
        <v>505</v>
      </c>
      <c r="T173" s="19">
        <v>220</v>
      </c>
      <c r="U173" s="22">
        <f t="shared" si="10"/>
        <v>288.53</v>
      </c>
      <c r="V173" s="32">
        <v>361.63</v>
      </c>
      <c r="W173" s="24"/>
      <c r="X173" s="32">
        <v>361.63</v>
      </c>
      <c r="Y173" s="25">
        <v>227.85</v>
      </c>
      <c r="Z173" s="75" t="s">
        <v>639</v>
      </c>
      <c r="AA173" s="81">
        <v>5705.291858</v>
      </c>
      <c r="AB173" s="81">
        <v>5705.291858</v>
      </c>
      <c r="AC173" s="81">
        <v>3594.6883099999995</v>
      </c>
    </row>
    <row r="174" spans="1:29" ht="15.75">
      <c r="A174" s="7">
        <v>171</v>
      </c>
      <c r="B174" s="97" t="s">
        <v>135</v>
      </c>
      <c r="C174" s="8">
        <v>21533</v>
      </c>
      <c r="D174" s="81">
        <v>1202.62</v>
      </c>
      <c r="E174" s="81">
        <v>1236.26</v>
      </c>
      <c r="F174" s="81">
        <v>1449.41</v>
      </c>
      <c r="G174" s="81">
        <v>1102.36</v>
      </c>
      <c r="H174" s="21">
        <v>1156.98</v>
      </c>
      <c r="I174" s="21">
        <v>-784.72</v>
      </c>
      <c r="J174" s="81">
        <v>908.92</v>
      </c>
      <c r="K174" s="81">
        <v>-1237.95</v>
      </c>
      <c r="L174" s="81">
        <v>1213.86</v>
      </c>
      <c r="M174" s="81">
        <v>1169.68</v>
      </c>
      <c r="N174" s="81">
        <v>1120.26</v>
      </c>
      <c r="O174" s="72">
        <v>1096.91</v>
      </c>
      <c r="P174" s="1">
        <f t="shared" si="9"/>
        <v>9634.589999999998</v>
      </c>
      <c r="Q174" s="18">
        <v>946.1</v>
      </c>
      <c r="R174" s="35">
        <v>49</v>
      </c>
      <c r="S174" s="11" t="s">
        <v>505</v>
      </c>
      <c r="T174" s="19">
        <v>220</v>
      </c>
      <c r="U174" s="22">
        <f t="shared" si="10"/>
        <v>328.79</v>
      </c>
      <c r="V174" s="32">
        <v>124.427</v>
      </c>
      <c r="W174" s="24">
        <v>1.023</v>
      </c>
      <c r="X174" s="32">
        <v>124.427</v>
      </c>
      <c r="Y174" s="33">
        <v>237.15</v>
      </c>
      <c r="Z174" s="75" t="s">
        <v>640</v>
      </c>
      <c r="AA174" s="81">
        <v>1963.0350081999998</v>
      </c>
      <c r="AB174" s="81">
        <v>1963.0350081999998</v>
      </c>
      <c r="AC174" s="81">
        <v>3741.4306899999997</v>
      </c>
    </row>
    <row r="175" spans="1:29" ht="15.75">
      <c r="A175" s="7">
        <v>172</v>
      </c>
      <c r="B175" s="97" t="s">
        <v>136</v>
      </c>
      <c r="C175" s="8">
        <v>21534</v>
      </c>
      <c r="D175" s="81">
        <v>805.01</v>
      </c>
      <c r="E175" s="81">
        <v>724.93</v>
      </c>
      <c r="F175" s="81">
        <v>819.48</v>
      </c>
      <c r="G175" s="81">
        <v>1046.68</v>
      </c>
      <c r="H175" s="21">
        <v>711.25</v>
      </c>
      <c r="I175" s="21">
        <v>678.04</v>
      </c>
      <c r="J175" s="81">
        <v>724.26</v>
      </c>
      <c r="K175" s="81">
        <v>834.67</v>
      </c>
      <c r="L175" s="81">
        <v>1016.16</v>
      </c>
      <c r="M175" s="81">
        <v>1023.95</v>
      </c>
      <c r="N175" s="81">
        <v>1163.16</v>
      </c>
      <c r="O175" s="72">
        <v>983.57</v>
      </c>
      <c r="P175" s="1">
        <f t="shared" si="9"/>
        <v>10531.16</v>
      </c>
      <c r="Q175" s="18">
        <v>1482.8</v>
      </c>
      <c r="R175" s="35">
        <v>83</v>
      </c>
      <c r="S175" s="11" t="s">
        <v>505</v>
      </c>
      <c r="T175" s="19">
        <v>220</v>
      </c>
      <c r="U175" s="22">
        <f t="shared" si="10"/>
        <v>556.93</v>
      </c>
      <c r="V175" s="32">
        <v>381.227</v>
      </c>
      <c r="W175" s="24">
        <v>8.773</v>
      </c>
      <c r="X175" s="32">
        <v>381.227</v>
      </c>
      <c r="Y175" s="33">
        <v>178.92</v>
      </c>
      <c r="Z175" s="75" t="s">
        <v>641</v>
      </c>
      <c r="AA175" s="81">
        <v>6014.455888199999</v>
      </c>
      <c r="AB175" s="81">
        <v>6014.455888199999</v>
      </c>
      <c r="AC175" s="81">
        <v>2822.7392719999993</v>
      </c>
    </row>
    <row r="176" spans="1:29" ht="15.75">
      <c r="A176" s="7">
        <v>173</v>
      </c>
      <c r="B176" s="97" t="s">
        <v>137</v>
      </c>
      <c r="C176" s="8">
        <v>21535</v>
      </c>
      <c r="D176" s="81">
        <v>593.05</v>
      </c>
      <c r="E176" s="81">
        <v>639.53</v>
      </c>
      <c r="F176" s="81">
        <v>406.17</v>
      </c>
      <c r="G176" s="81">
        <v>698.41</v>
      </c>
      <c r="H176" s="21">
        <v>689.46</v>
      </c>
      <c r="I176" s="21">
        <v>660.31</v>
      </c>
      <c r="J176" s="81">
        <v>657.82</v>
      </c>
      <c r="K176" s="81">
        <v>593.89</v>
      </c>
      <c r="L176" s="81">
        <v>160.45</v>
      </c>
      <c r="M176" s="81">
        <v>533.11</v>
      </c>
      <c r="N176" s="81">
        <v>395.57</v>
      </c>
      <c r="O176" s="72">
        <v>686.84</v>
      </c>
      <c r="P176" s="1">
        <f t="shared" si="9"/>
        <v>6714.61</v>
      </c>
      <c r="Q176" s="18">
        <v>1493</v>
      </c>
      <c r="R176" s="35">
        <v>50</v>
      </c>
      <c r="S176" s="11" t="s">
        <v>505</v>
      </c>
      <c r="T176" s="19">
        <v>220</v>
      </c>
      <c r="U176" s="22">
        <f t="shared" si="10"/>
        <v>335.5</v>
      </c>
      <c r="V176" s="32">
        <v>210.929</v>
      </c>
      <c r="W176" s="24">
        <v>639.596</v>
      </c>
      <c r="X176" s="32">
        <v>210.929</v>
      </c>
      <c r="Y176" s="33">
        <v>237.15</v>
      </c>
      <c r="Z176" s="75" t="s">
        <v>642</v>
      </c>
      <c r="AA176" s="81">
        <v>3327.7424613999992</v>
      </c>
      <c r="AB176" s="81">
        <v>3327.7424613999992</v>
      </c>
      <c r="AC176" s="81">
        <v>3741.4306899999997</v>
      </c>
    </row>
    <row r="177" spans="1:29" ht="15.75">
      <c r="A177" s="7">
        <v>174</v>
      </c>
      <c r="B177" s="97" t="s">
        <v>138</v>
      </c>
      <c r="C177" s="8">
        <v>21536</v>
      </c>
      <c r="D177" s="81">
        <v>1507.49</v>
      </c>
      <c r="E177" s="81">
        <v>1987.47</v>
      </c>
      <c r="F177" s="81">
        <v>1734.53</v>
      </c>
      <c r="G177" s="81">
        <v>1772.68</v>
      </c>
      <c r="H177" s="21">
        <v>2074.49</v>
      </c>
      <c r="I177" s="21">
        <v>2038</v>
      </c>
      <c r="J177" s="81">
        <v>1951.12</v>
      </c>
      <c r="K177" s="81">
        <v>2292.5</v>
      </c>
      <c r="L177" s="81">
        <v>2080.68</v>
      </c>
      <c r="M177" s="81">
        <v>2138.32</v>
      </c>
      <c r="N177" s="81">
        <v>2222.44</v>
      </c>
      <c r="O177" s="72">
        <v>2411.71</v>
      </c>
      <c r="P177" s="1">
        <f t="shared" si="9"/>
        <v>24211.429999999997</v>
      </c>
      <c r="Q177" s="18">
        <v>12266.4</v>
      </c>
      <c r="R177" s="35">
        <v>436</v>
      </c>
      <c r="S177" s="11" t="s">
        <v>505</v>
      </c>
      <c r="T177" s="19">
        <v>220</v>
      </c>
      <c r="U177" s="22">
        <f t="shared" si="10"/>
        <v>2925.56</v>
      </c>
      <c r="V177" s="32">
        <v>1545.687</v>
      </c>
      <c r="W177" s="24">
        <v>73.968</v>
      </c>
      <c r="X177" s="32">
        <v>1545.687</v>
      </c>
      <c r="Y177" s="33">
        <v>3556.41</v>
      </c>
      <c r="Z177" s="75" t="s">
        <v>643</v>
      </c>
      <c r="AA177" s="81">
        <v>24385.665524199994</v>
      </c>
      <c r="AB177" s="81">
        <v>24385.665524199994</v>
      </c>
      <c r="AC177" s="81">
        <v>56108.04800599999</v>
      </c>
    </row>
    <row r="178" spans="1:29" ht="15.75">
      <c r="A178" s="7">
        <v>175</v>
      </c>
      <c r="B178" s="97" t="s">
        <v>139</v>
      </c>
      <c r="C178" s="8">
        <v>21537</v>
      </c>
      <c r="D178" s="81">
        <v>1997.24</v>
      </c>
      <c r="E178" s="81">
        <v>1993.8</v>
      </c>
      <c r="F178" s="81">
        <v>2102.6</v>
      </c>
      <c r="G178" s="81">
        <v>2094.86</v>
      </c>
      <c r="H178" s="21">
        <v>2300.88</v>
      </c>
      <c r="I178" s="21">
        <v>2348.81</v>
      </c>
      <c r="J178" s="81">
        <v>1714.07</v>
      </c>
      <c r="K178" s="81">
        <v>1994.27</v>
      </c>
      <c r="L178" s="81">
        <v>2071.05</v>
      </c>
      <c r="M178" s="81">
        <v>1733.28</v>
      </c>
      <c r="N178" s="81">
        <v>2111.82</v>
      </c>
      <c r="O178" s="72">
        <v>2052.09</v>
      </c>
      <c r="P178" s="1">
        <f t="shared" si="9"/>
        <v>24514.769999999997</v>
      </c>
      <c r="Q178" s="18">
        <v>2404.5</v>
      </c>
      <c r="R178" s="35">
        <v>80</v>
      </c>
      <c r="S178" s="11" t="s">
        <v>505</v>
      </c>
      <c r="T178" s="19">
        <v>220</v>
      </c>
      <c r="U178" s="22">
        <f t="shared" si="10"/>
        <v>536.8</v>
      </c>
      <c r="V178" s="32">
        <v>318.683</v>
      </c>
      <c r="W178" s="24">
        <v>20.987</v>
      </c>
      <c r="X178" s="32">
        <v>318.683</v>
      </c>
      <c r="Y178" s="33">
        <v>199.36</v>
      </c>
      <c r="Z178" s="75" t="s">
        <v>644</v>
      </c>
      <c r="AA178" s="81">
        <v>5027.734217799999</v>
      </c>
      <c r="AB178" s="81">
        <v>5027.734217799999</v>
      </c>
      <c r="AC178" s="81">
        <v>3145.222976</v>
      </c>
    </row>
    <row r="179" spans="1:29" ht="15.75">
      <c r="A179" s="7">
        <v>176</v>
      </c>
      <c r="B179" s="97" t="s">
        <v>140</v>
      </c>
      <c r="C179" s="8">
        <v>21538</v>
      </c>
      <c r="D179" s="81">
        <v>3491.76</v>
      </c>
      <c r="E179" s="81">
        <v>3343.57</v>
      </c>
      <c r="F179" s="81">
        <v>3120.94</v>
      </c>
      <c r="G179" s="81">
        <v>3621.3</v>
      </c>
      <c r="H179" s="21">
        <v>3618.69</v>
      </c>
      <c r="I179" s="21">
        <v>3751.36</v>
      </c>
      <c r="J179" s="81">
        <v>3199.46</v>
      </c>
      <c r="K179" s="81">
        <v>4069.53</v>
      </c>
      <c r="L179" s="81">
        <v>3462.56</v>
      </c>
      <c r="M179" s="81">
        <v>3498.41</v>
      </c>
      <c r="N179" s="81">
        <v>3904.37</v>
      </c>
      <c r="O179" s="72">
        <v>1836.37</v>
      </c>
      <c r="P179" s="1">
        <f t="shared" si="9"/>
        <v>40918.32000000001</v>
      </c>
      <c r="Q179" s="18">
        <v>1419.3</v>
      </c>
      <c r="R179" s="35">
        <v>59</v>
      </c>
      <c r="S179" s="11" t="s">
        <v>505</v>
      </c>
      <c r="T179" s="19">
        <v>220</v>
      </c>
      <c r="U179" s="22">
        <f t="shared" si="10"/>
        <v>395.89</v>
      </c>
      <c r="V179" s="32">
        <v>272.8</v>
      </c>
      <c r="W179" s="24"/>
      <c r="X179" s="32">
        <v>272.8</v>
      </c>
      <c r="Y179" s="33">
        <v>283.65</v>
      </c>
      <c r="Z179" s="75" t="s">
        <v>645</v>
      </c>
      <c r="AA179" s="81">
        <v>4303.8564799999995</v>
      </c>
      <c r="AB179" s="81">
        <v>4303.8564799999995</v>
      </c>
      <c r="AC179" s="81">
        <v>4475.032589999999</v>
      </c>
    </row>
    <row r="180" spans="1:29" ht="15.75">
      <c r="A180" s="7">
        <v>177</v>
      </c>
      <c r="B180" s="97" t="s">
        <v>141</v>
      </c>
      <c r="C180" s="8">
        <v>21539</v>
      </c>
      <c r="D180" s="81">
        <v>3049.44</v>
      </c>
      <c r="E180" s="81">
        <v>2804.71</v>
      </c>
      <c r="F180" s="81">
        <v>2790.2</v>
      </c>
      <c r="G180" s="81">
        <v>2659.76</v>
      </c>
      <c r="H180" s="21">
        <v>1959.36</v>
      </c>
      <c r="I180" s="21">
        <v>3049.62</v>
      </c>
      <c r="J180" s="81">
        <v>3299.43</v>
      </c>
      <c r="K180" s="81">
        <v>3132.87</v>
      </c>
      <c r="L180" s="81">
        <v>3198.07</v>
      </c>
      <c r="M180" s="81">
        <v>2870.84</v>
      </c>
      <c r="N180" s="81">
        <v>3133.71</v>
      </c>
      <c r="O180" s="72">
        <v>2842.66</v>
      </c>
      <c r="P180" s="1">
        <f t="shared" si="9"/>
        <v>34790.67</v>
      </c>
      <c r="Q180" s="18">
        <v>2128.1</v>
      </c>
      <c r="R180" s="35">
        <v>78</v>
      </c>
      <c r="S180" s="11" t="s">
        <v>505</v>
      </c>
      <c r="T180" s="19">
        <v>220</v>
      </c>
      <c r="U180" s="22">
        <f t="shared" si="10"/>
        <v>523.38</v>
      </c>
      <c r="V180" s="32">
        <v>223.41</v>
      </c>
      <c r="W180" s="24">
        <v>1.55</v>
      </c>
      <c r="X180" s="32">
        <v>223.41</v>
      </c>
      <c r="Y180" s="33">
        <v>167.655</v>
      </c>
      <c r="Z180" s="75" t="s">
        <v>646</v>
      </c>
      <c r="AA180" s="81">
        <v>3524.6502059999993</v>
      </c>
      <c r="AB180" s="81">
        <v>3524.6502059999993</v>
      </c>
      <c r="AC180" s="81">
        <v>2645.0258729999996</v>
      </c>
    </row>
    <row r="181" spans="1:29" ht="15.75">
      <c r="A181" s="7">
        <v>178</v>
      </c>
      <c r="B181" s="97" t="s">
        <v>142</v>
      </c>
      <c r="C181" s="8">
        <v>21540</v>
      </c>
      <c r="D181" s="81">
        <v>6146.51</v>
      </c>
      <c r="E181" s="81">
        <v>5751.54</v>
      </c>
      <c r="F181" s="81">
        <v>6271.22</v>
      </c>
      <c r="G181" s="81">
        <v>6564.91</v>
      </c>
      <c r="H181" s="21">
        <v>5492.62</v>
      </c>
      <c r="I181" s="21">
        <v>6554.58</v>
      </c>
      <c r="J181" s="81">
        <v>6712.37</v>
      </c>
      <c r="K181" s="81">
        <v>8838.97</v>
      </c>
      <c r="L181" s="81">
        <v>6808.46</v>
      </c>
      <c r="M181" s="81">
        <v>7014.78</v>
      </c>
      <c r="N181" s="81">
        <v>7768.92</v>
      </c>
      <c r="O181" s="72">
        <v>6449.9</v>
      </c>
      <c r="P181" s="1">
        <f t="shared" si="9"/>
        <v>80374.78</v>
      </c>
      <c r="Q181" s="18">
        <v>122.5</v>
      </c>
      <c r="R181" s="35">
        <v>8</v>
      </c>
      <c r="S181" s="11">
        <v>1</v>
      </c>
      <c r="T181" s="19">
        <v>120</v>
      </c>
      <c r="U181" s="22">
        <f t="shared" si="10"/>
        <v>29.28</v>
      </c>
      <c r="V181" s="32">
        <v>29.76</v>
      </c>
      <c r="W181" s="24"/>
      <c r="X181" s="32">
        <v>0</v>
      </c>
      <c r="Y181" s="33"/>
      <c r="Z181" s="75" t="s">
        <v>647</v>
      </c>
      <c r="AA181" s="81">
        <v>469.51161599999995</v>
      </c>
      <c r="AB181" s="81">
        <v>0</v>
      </c>
      <c r="AC181" s="81">
        <v>0</v>
      </c>
    </row>
    <row r="182" spans="1:29" ht="15.75">
      <c r="A182" s="7">
        <v>179</v>
      </c>
      <c r="B182" s="97" t="s">
        <v>143</v>
      </c>
      <c r="C182" s="8">
        <v>21541</v>
      </c>
      <c r="D182" s="81">
        <v>5597.34</v>
      </c>
      <c r="E182" s="81">
        <v>5409.82</v>
      </c>
      <c r="F182" s="81">
        <v>5122.89</v>
      </c>
      <c r="G182" s="81">
        <v>5619.54</v>
      </c>
      <c r="H182" s="21">
        <v>3731.4</v>
      </c>
      <c r="I182" s="21">
        <v>4838.66</v>
      </c>
      <c r="J182" s="81">
        <v>4680.34</v>
      </c>
      <c r="K182" s="81">
        <v>6141.6</v>
      </c>
      <c r="L182" s="81">
        <v>4520.99</v>
      </c>
      <c r="M182" s="81">
        <v>5189.89</v>
      </c>
      <c r="N182" s="81">
        <v>5429.06</v>
      </c>
      <c r="O182" s="72">
        <v>5438.48</v>
      </c>
      <c r="P182" s="1">
        <f t="shared" si="9"/>
        <v>61720.009999999995</v>
      </c>
      <c r="Q182" s="18">
        <v>67.7</v>
      </c>
      <c r="R182" s="35">
        <v>3</v>
      </c>
      <c r="S182" s="11">
        <v>1</v>
      </c>
      <c r="T182" s="19">
        <v>60</v>
      </c>
      <c r="U182" s="22">
        <f t="shared" si="10"/>
        <v>5.49</v>
      </c>
      <c r="V182" s="32">
        <v>5.58</v>
      </c>
      <c r="W182" s="24"/>
      <c r="X182" s="32">
        <v>0</v>
      </c>
      <c r="Y182" s="33"/>
      <c r="Z182" s="75" t="s">
        <v>648</v>
      </c>
      <c r="AA182" s="81">
        <v>88.03342799999999</v>
      </c>
      <c r="AB182" s="81">
        <v>0</v>
      </c>
      <c r="AC182" s="81">
        <v>0</v>
      </c>
    </row>
    <row r="183" spans="1:29" ht="15.75">
      <c r="A183" s="7">
        <v>180</v>
      </c>
      <c r="B183" s="97" t="s">
        <v>144</v>
      </c>
      <c r="C183" s="8">
        <v>21542</v>
      </c>
      <c r="D183" s="81">
        <v>8079.61</v>
      </c>
      <c r="E183" s="81">
        <v>5488.06</v>
      </c>
      <c r="F183" s="81">
        <v>4093.47</v>
      </c>
      <c r="G183" s="81">
        <v>6381.52</v>
      </c>
      <c r="H183" s="21">
        <v>4059.14</v>
      </c>
      <c r="I183" s="21">
        <v>4674.09</v>
      </c>
      <c r="J183" s="81">
        <v>5424.65</v>
      </c>
      <c r="K183" s="81">
        <v>6535.07</v>
      </c>
      <c r="L183" s="81">
        <v>5135.33</v>
      </c>
      <c r="M183" s="81">
        <v>5210.3</v>
      </c>
      <c r="N183" s="81">
        <v>5377.77</v>
      </c>
      <c r="O183" s="72">
        <v>5401.78</v>
      </c>
      <c r="P183" s="1">
        <f t="shared" si="9"/>
        <v>65860.79000000001</v>
      </c>
      <c r="Q183" s="18">
        <v>203.74</v>
      </c>
      <c r="R183" s="35">
        <v>20</v>
      </c>
      <c r="S183" s="11">
        <v>1</v>
      </c>
      <c r="T183" s="19">
        <v>60</v>
      </c>
      <c r="U183" s="22">
        <f t="shared" si="10"/>
        <v>36.6</v>
      </c>
      <c r="V183" s="32">
        <v>37.2</v>
      </c>
      <c r="W183" s="24"/>
      <c r="X183" s="32">
        <v>0</v>
      </c>
      <c r="Y183" s="33"/>
      <c r="Z183" s="75" t="s">
        <v>649</v>
      </c>
      <c r="AA183" s="81">
        <v>586.8795200000001</v>
      </c>
      <c r="AB183" s="81">
        <v>0</v>
      </c>
      <c r="AC183" s="81">
        <v>0</v>
      </c>
    </row>
    <row r="184" spans="1:29" ht="15.75">
      <c r="A184" s="7">
        <v>181</v>
      </c>
      <c r="B184" s="97" t="s">
        <v>145</v>
      </c>
      <c r="C184" s="8">
        <v>21528</v>
      </c>
      <c r="D184" s="81">
        <v>3263.42</v>
      </c>
      <c r="E184" s="81">
        <v>3396.53</v>
      </c>
      <c r="F184" s="81">
        <v>3373.88</v>
      </c>
      <c r="G184" s="81">
        <v>3373.11</v>
      </c>
      <c r="H184" s="21">
        <v>3380.61</v>
      </c>
      <c r="I184" s="21">
        <v>3961.76</v>
      </c>
      <c r="J184" s="81">
        <v>3473.17</v>
      </c>
      <c r="K184" s="81">
        <v>4494.13</v>
      </c>
      <c r="L184" s="81">
        <v>3816.3</v>
      </c>
      <c r="M184" s="81">
        <v>2814.51</v>
      </c>
      <c r="N184" s="81">
        <v>4176.16</v>
      </c>
      <c r="O184" s="72">
        <v>2758.57</v>
      </c>
      <c r="P184" s="1">
        <f t="shared" si="9"/>
        <v>42282.15</v>
      </c>
      <c r="Q184" s="18">
        <v>141.98</v>
      </c>
      <c r="R184" s="35">
        <v>10</v>
      </c>
      <c r="S184" s="11">
        <v>1</v>
      </c>
      <c r="T184" s="19">
        <v>60</v>
      </c>
      <c r="U184" s="22">
        <f t="shared" si="10"/>
        <v>18.3</v>
      </c>
      <c r="V184" s="32">
        <v>18.6</v>
      </c>
      <c r="W184" s="24"/>
      <c r="X184" s="32">
        <v>0</v>
      </c>
      <c r="Y184" s="33"/>
      <c r="Z184" s="75" t="s">
        <v>650</v>
      </c>
      <c r="AA184" s="81">
        <v>293.44476000000003</v>
      </c>
      <c r="AB184" s="81">
        <v>0</v>
      </c>
      <c r="AC184" s="81">
        <v>0</v>
      </c>
    </row>
    <row r="185" spans="1:29" ht="15.75">
      <c r="A185" s="7">
        <v>182</v>
      </c>
      <c r="B185" s="97" t="s">
        <v>146</v>
      </c>
      <c r="C185" s="8">
        <v>21529</v>
      </c>
      <c r="D185" s="81">
        <v>3577.05</v>
      </c>
      <c r="E185" s="81">
        <v>3503.77</v>
      </c>
      <c r="F185" s="81">
        <v>3590.91</v>
      </c>
      <c r="G185" s="81">
        <v>3478.48</v>
      </c>
      <c r="H185" s="21">
        <v>3384.93</v>
      </c>
      <c r="I185" s="21">
        <v>3050.44</v>
      </c>
      <c r="J185" s="81">
        <v>3047.45</v>
      </c>
      <c r="K185" s="81">
        <v>3597.67</v>
      </c>
      <c r="L185" s="81">
        <v>2982.91</v>
      </c>
      <c r="M185" s="81">
        <v>3168.44</v>
      </c>
      <c r="N185" s="81">
        <v>3591.14</v>
      </c>
      <c r="O185" s="72">
        <v>3628.32</v>
      </c>
      <c r="P185" s="1">
        <f t="shared" si="9"/>
        <v>40601.509999999995</v>
      </c>
      <c r="Q185" s="18">
        <v>108.89</v>
      </c>
      <c r="R185" s="35">
        <v>8</v>
      </c>
      <c r="S185" s="11">
        <v>1</v>
      </c>
      <c r="T185" s="19">
        <v>60</v>
      </c>
      <c r="U185" s="22">
        <f t="shared" si="10"/>
        <v>14.64</v>
      </c>
      <c r="V185" s="39">
        <v>16.74</v>
      </c>
      <c r="W185" s="24"/>
      <c r="X185" s="32">
        <v>0</v>
      </c>
      <c r="Y185" s="33"/>
      <c r="Z185" s="75" t="s">
        <v>651</v>
      </c>
      <c r="AA185" s="81">
        <v>264.10028399999993</v>
      </c>
      <c r="AB185" s="81">
        <v>0</v>
      </c>
      <c r="AC185" s="81">
        <v>0</v>
      </c>
    </row>
    <row r="186" spans="1:29" ht="15.75">
      <c r="A186" s="7">
        <v>183</v>
      </c>
      <c r="B186" s="97" t="s">
        <v>147</v>
      </c>
      <c r="C186" s="8">
        <v>21367</v>
      </c>
      <c r="D186" s="81">
        <v>825.39</v>
      </c>
      <c r="E186" s="81">
        <v>825.39</v>
      </c>
      <c r="F186" s="81">
        <v>855.96</v>
      </c>
      <c r="G186" s="81">
        <v>886.53</v>
      </c>
      <c r="H186" s="21">
        <v>886.53</v>
      </c>
      <c r="I186" s="21">
        <v>886.53</v>
      </c>
      <c r="J186" s="81">
        <v>914.83</v>
      </c>
      <c r="K186" s="81">
        <v>914.83</v>
      </c>
      <c r="L186" s="81">
        <v>883.28</v>
      </c>
      <c r="M186" s="81">
        <v>851.74</v>
      </c>
      <c r="N186" s="81">
        <v>851.74</v>
      </c>
      <c r="O186" s="72">
        <v>851.74</v>
      </c>
      <c r="P186" s="1">
        <f t="shared" si="9"/>
        <v>10434.489999999998</v>
      </c>
      <c r="Q186" s="18">
        <v>205.8</v>
      </c>
      <c r="R186" s="35">
        <v>13</v>
      </c>
      <c r="S186" s="11">
        <v>1</v>
      </c>
      <c r="T186" s="19">
        <v>60</v>
      </c>
      <c r="U186" s="22">
        <f t="shared" si="10"/>
        <v>23.79</v>
      </c>
      <c r="V186" s="32">
        <v>24.18</v>
      </c>
      <c r="W186" s="24"/>
      <c r="X186" s="32">
        <v>0</v>
      </c>
      <c r="Y186" s="33"/>
      <c r="Z186" s="75" t="s">
        <v>652</v>
      </c>
      <c r="AA186" s="81">
        <v>381.47818799999993</v>
      </c>
      <c r="AB186" s="81">
        <v>0</v>
      </c>
      <c r="AC186" s="81">
        <v>0</v>
      </c>
    </row>
    <row r="187" spans="1:29" ht="15.75">
      <c r="A187" s="7">
        <v>184</v>
      </c>
      <c r="B187" s="97" t="s">
        <v>148</v>
      </c>
      <c r="C187" s="8">
        <v>21371</v>
      </c>
      <c r="D187" s="81">
        <v>275.13</v>
      </c>
      <c r="E187" s="81">
        <v>275.13</v>
      </c>
      <c r="F187" s="81">
        <v>336.27</v>
      </c>
      <c r="G187" s="81">
        <v>336.27</v>
      </c>
      <c r="H187" s="21">
        <v>336.27</v>
      </c>
      <c r="I187" s="21">
        <v>336.27</v>
      </c>
      <c r="J187" s="81">
        <v>441.63</v>
      </c>
      <c r="K187" s="81">
        <v>441.63</v>
      </c>
      <c r="L187" s="81">
        <v>441.63</v>
      </c>
      <c r="M187" s="81">
        <v>441.63</v>
      </c>
      <c r="N187" s="81">
        <v>441.63</v>
      </c>
      <c r="O187" s="72">
        <v>441.63</v>
      </c>
      <c r="P187" s="1">
        <f t="shared" si="9"/>
        <v>4545.12</v>
      </c>
      <c r="Q187" s="18">
        <v>166.98</v>
      </c>
      <c r="R187" s="35">
        <v>8</v>
      </c>
      <c r="S187" s="11">
        <v>1</v>
      </c>
      <c r="T187" s="19">
        <v>60</v>
      </c>
      <c r="U187" s="22">
        <f t="shared" si="10"/>
        <v>14.64</v>
      </c>
      <c r="V187" s="32">
        <v>14.88</v>
      </c>
      <c r="W187" s="24"/>
      <c r="X187" s="32">
        <v>0</v>
      </c>
      <c r="Y187" s="33"/>
      <c r="Z187" s="75" t="s">
        <v>653</v>
      </c>
      <c r="AA187" s="81">
        <v>234.75580799999997</v>
      </c>
      <c r="AB187" s="81">
        <v>0</v>
      </c>
      <c r="AC187" s="81">
        <v>0</v>
      </c>
    </row>
    <row r="188" spans="1:26" ht="15.75">
      <c r="A188" s="7">
        <v>185</v>
      </c>
      <c r="B188" s="96" t="s">
        <v>612</v>
      </c>
      <c r="C188" s="8"/>
      <c r="D188" s="81"/>
      <c r="E188" s="81"/>
      <c r="F188" s="81"/>
      <c r="G188" s="81"/>
      <c r="H188" s="21"/>
      <c r="I188" s="21"/>
      <c r="J188" s="81"/>
      <c r="K188" s="81"/>
      <c r="L188" s="81"/>
      <c r="M188" s="81"/>
      <c r="N188" s="81"/>
      <c r="O188" s="72"/>
      <c r="P188" s="1">
        <f t="shared" si="9"/>
        <v>0</v>
      </c>
      <c r="Q188" s="18"/>
      <c r="R188" s="35"/>
      <c r="S188" s="11"/>
      <c r="T188" s="19"/>
      <c r="U188" s="22"/>
      <c r="V188" s="32"/>
      <c r="W188" s="24"/>
      <c r="X188" s="32"/>
      <c r="Y188" s="33"/>
      <c r="Z188" s="75"/>
    </row>
    <row r="189" spans="1:29" ht="15.75">
      <c r="A189" s="7">
        <v>186</v>
      </c>
      <c r="B189" s="97" t="s">
        <v>155</v>
      </c>
      <c r="C189" s="8">
        <v>12219</v>
      </c>
      <c r="D189" s="81">
        <v>611.4</v>
      </c>
      <c r="E189" s="81">
        <v>641.97</v>
      </c>
      <c r="F189" s="81">
        <v>641.97</v>
      </c>
      <c r="G189" s="81">
        <v>641.97</v>
      </c>
      <c r="H189" s="21">
        <v>641.97</v>
      </c>
      <c r="I189" s="21">
        <v>641.97</v>
      </c>
      <c r="J189" s="81">
        <v>662.46</v>
      </c>
      <c r="K189" s="73">
        <v>662.46</v>
      </c>
      <c r="L189" s="81">
        <v>662.46</v>
      </c>
      <c r="M189" s="81">
        <v>662.47</v>
      </c>
      <c r="N189" s="81">
        <v>662.47</v>
      </c>
      <c r="O189" s="72">
        <v>662.47</v>
      </c>
      <c r="P189" s="1">
        <f t="shared" si="9"/>
        <v>7796.040000000001</v>
      </c>
      <c r="Q189" s="18">
        <v>140.3</v>
      </c>
      <c r="R189" s="35">
        <v>5</v>
      </c>
      <c r="S189" s="11">
        <v>1</v>
      </c>
      <c r="T189" s="19">
        <v>60</v>
      </c>
      <c r="U189" s="22">
        <f t="shared" si="10"/>
        <v>9.15</v>
      </c>
      <c r="V189" s="39">
        <v>5.58</v>
      </c>
      <c r="W189" s="24"/>
      <c r="X189" s="32">
        <v>0</v>
      </c>
      <c r="Y189" s="33"/>
      <c r="Z189" s="75" t="s">
        <v>655</v>
      </c>
      <c r="AA189" s="81">
        <v>88.03342799999999</v>
      </c>
      <c r="AB189" s="81">
        <v>0</v>
      </c>
      <c r="AC189" s="81">
        <v>0</v>
      </c>
    </row>
    <row r="190" spans="1:26" ht="15.75">
      <c r="A190" s="7">
        <v>187</v>
      </c>
      <c r="B190" s="96" t="s">
        <v>81</v>
      </c>
      <c r="C190" s="8"/>
      <c r="D190" s="81"/>
      <c r="E190" s="81"/>
      <c r="F190" s="81"/>
      <c r="G190" s="81"/>
      <c r="H190" s="21"/>
      <c r="I190" s="21"/>
      <c r="J190" s="81"/>
      <c r="K190" s="81"/>
      <c r="L190" s="81"/>
      <c r="M190" s="81"/>
      <c r="N190" s="81"/>
      <c r="O190" s="72"/>
      <c r="P190" s="1">
        <f t="shared" si="9"/>
        <v>0</v>
      </c>
      <c r="Q190" s="18"/>
      <c r="R190" s="35"/>
      <c r="S190" s="11"/>
      <c r="T190" s="19"/>
      <c r="U190" s="22"/>
      <c r="V190" s="39"/>
      <c r="W190" s="24"/>
      <c r="X190" s="32"/>
      <c r="Y190" s="33"/>
      <c r="Z190" s="75"/>
    </row>
    <row r="191" spans="1:29" ht="15.75">
      <c r="A191" s="7">
        <v>188</v>
      </c>
      <c r="B191" s="96" t="s">
        <v>156</v>
      </c>
      <c r="C191" s="8">
        <v>21657</v>
      </c>
      <c r="D191" s="81">
        <v>213.99</v>
      </c>
      <c r="E191" s="81">
        <v>213.99</v>
      </c>
      <c r="F191" s="81">
        <v>213.99</v>
      </c>
      <c r="G191" s="81">
        <v>213.99</v>
      </c>
      <c r="H191" s="21">
        <v>213.99</v>
      </c>
      <c r="I191" s="21">
        <v>213.99</v>
      </c>
      <c r="J191" s="81">
        <v>220.82</v>
      </c>
      <c r="K191" s="81">
        <v>220.82</v>
      </c>
      <c r="L191" s="81">
        <v>220.82</v>
      </c>
      <c r="M191" s="81">
        <v>157.73</v>
      </c>
      <c r="N191" s="81">
        <v>157.73</v>
      </c>
      <c r="O191" s="72">
        <v>157.73</v>
      </c>
      <c r="P191" s="1">
        <f t="shared" si="9"/>
        <v>2419.5899999999997</v>
      </c>
      <c r="Q191" s="26">
        <v>360.1</v>
      </c>
      <c r="R191" s="35">
        <v>0</v>
      </c>
      <c r="S191" s="44">
        <v>1</v>
      </c>
      <c r="T191" s="27">
        <v>60</v>
      </c>
      <c r="U191" s="28">
        <f t="shared" si="10"/>
        <v>0</v>
      </c>
      <c r="V191" s="39"/>
      <c r="W191" s="24"/>
      <c r="X191" s="32"/>
      <c r="Y191" s="33"/>
      <c r="Z191" s="79" t="s">
        <v>656</v>
      </c>
      <c r="AA191" s="81">
        <v>0</v>
      </c>
      <c r="AB191" s="81">
        <v>0</v>
      </c>
      <c r="AC191" s="81">
        <v>0</v>
      </c>
    </row>
    <row r="192" spans="1:26" ht="15.75">
      <c r="A192" s="7">
        <v>189</v>
      </c>
      <c r="B192" s="96" t="s">
        <v>158</v>
      </c>
      <c r="C192" s="8"/>
      <c r="D192" s="81"/>
      <c r="E192" s="81"/>
      <c r="F192" s="81"/>
      <c r="G192" s="81"/>
      <c r="H192" s="21"/>
      <c r="I192" s="21"/>
      <c r="J192" s="81"/>
      <c r="K192" s="81"/>
      <c r="L192" s="81"/>
      <c r="M192" s="81"/>
      <c r="N192" s="81"/>
      <c r="O192" s="72"/>
      <c r="P192" s="1">
        <f t="shared" si="9"/>
        <v>0</v>
      </c>
      <c r="Q192" s="26"/>
      <c r="R192" s="35"/>
      <c r="S192" s="44"/>
      <c r="T192" s="27"/>
      <c r="U192" s="28"/>
      <c r="V192" s="39"/>
      <c r="W192" s="24"/>
      <c r="X192" s="32"/>
      <c r="Y192" s="33"/>
      <c r="Z192" s="79"/>
    </row>
    <row r="193" spans="1:29" ht="15.75">
      <c r="A193" s="7">
        <v>190</v>
      </c>
      <c r="B193" s="97" t="s">
        <v>161</v>
      </c>
      <c r="C193" s="8">
        <v>21215</v>
      </c>
      <c r="D193" s="81">
        <v>183.42</v>
      </c>
      <c r="E193" s="81">
        <v>183.42</v>
      </c>
      <c r="F193" s="81">
        <v>183.42</v>
      </c>
      <c r="G193" s="81">
        <v>183.42</v>
      </c>
      <c r="H193" s="21">
        <v>183.42</v>
      </c>
      <c r="I193" s="21">
        <v>183.42</v>
      </c>
      <c r="J193" s="81">
        <v>189.28</v>
      </c>
      <c r="K193" s="81">
        <v>189.28</v>
      </c>
      <c r="L193" s="81">
        <v>189.28</v>
      </c>
      <c r="M193" s="81">
        <v>189.28</v>
      </c>
      <c r="N193" s="81">
        <v>189.28</v>
      </c>
      <c r="O193" s="72">
        <v>189.28</v>
      </c>
      <c r="P193" s="1">
        <f t="shared" si="9"/>
        <v>2236.2</v>
      </c>
      <c r="Q193" s="18">
        <v>85.36</v>
      </c>
      <c r="R193" s="35">
        <v>6</v>
      </c>
      <c r="S193" s="11">
        <v>1</v>
      </c>
      <c r="T193" s="19">
        <v>120</v>
      </c>
      <c r="U193" s="22">
        <f t="shared" si="10"/>
        <v>21.96</v>
      </c>
      <c r="V193" s="32">
        <v>22.32</v>
      </c>
      <c r="W193" s="24"/>
      <c r="X193" s="32">
        <v>22.32</v>
      </c>
      <c r="Y193" s="33"/>
      <c r="Z193" s="75" t="s">
        <v>657</v>
      </c>
      <c r="AA193" s="81">
        <v>352.14371199999994</v>
      </c>
      <c r="AB193" s="81">
        <v>352.14371199999994</v>
      </c>
      <c r="AC193" s="81">
        <v>0</v>
      </c>
    </row>
    <row r="194" spans="1:29" ht="15.75">
      <c r="A194" s="7">
        <v>191</v>
      </c>
      <c r="B194" s="97" t="s">
        <v>493</v>
      </c>
      <c r="C194" s="8"/>
      <c r="D194" s="81"/>
      <c r="E194" s="81"/>
      <c r="F194" s="81"/>
      <c r="G194" s="81"/>
      <c r="H194" s="21"/>
      <c r="I194" s="21"/>
      <c r="J194" s="81"/>
      <c r="K194" s="81"/>
      <c r="L194" s="81"/>
      <c r="M194" s="81"/>
      <c r="N194" s="81"/>
      <c r="O194" s="72"/>
      <c r="P194" s="1">
        <f t="shared" si="9"/>
        <v>0</v>
      </c>
      <c r="Q194" s="18">
        <v>241.25</v>
      </c>
      <c r="R194" s="35">
        <v>10</v>
      </c>
      <c r="S194" s="11">
        <v>1</v>
      </c>
      <c r="T194" s="19">
        <v>60</v>
      </c>
      <c r="U194" s="22">
        <f t="shared" si="10"/>
        <v>18.3</v>
      </c>
      <c r="V194" s="32">
        <v>18.6</v>
      </c>
      <c r="W194" s="24"/>
      <c r="X194" s="32">
        <v>0</v>
      </c>
      <c r="Y194" s="33"/>
      <c r="Z194" s="75" t="s">
        <v>658</v>
      </c>
      <c r="AA194" s="81">
        <v>293.44476000000003</v>
      </c>
      <c r="AB194" s="81">
        <v>0</v>
      </c>
      <c r="AC194" s="81">
        <v>0</v>
      </c>
    </row>
    <row r="195" spans="1:29" ht="15.75">
      <c r="A195" s="7">
        <v>192</v>
      </c>
      <c r="B195" s="97" t="s">
        <v>162</v>
      </c>
      <c r="C195" s="8">
        <v>21223</v>
      </c>
      <c r="D195" s="81">
        <v>61.14</v>
      </c>
      <c r="E195" s="81">
        <v>61.14</v>
      </c>
      <c r="F195" s="81">
        <v>61.14</v>
      </c>
      <c r="G195" s="81">
        <v>61.14</v>
      </c>
      <c r="H195" s="21">
        <v>61.14</v>
      </c>
      <c r="I195" s="21">
        <v>61.14</v>
      </c>
      <c r="J195" s="81">
        <v>31.55</v>
      </c>
      <c r="K195" s="81">
        <v>31.55</v>
      </c>
      <c r="L195" s="81">
        <v>31.55</v>
      </c>
      <c r="M195" s="81">
        <v>31.55</v>
      </c>
      <c r="N195" s="81">
        <v>31.55</v>
      </c>
      <c r="O195" s="72">
        <v>0</v>
      </c>
      <c r="P195" s="1">
        <f t="shared" si="9"/>
        <v>524.59</v>
      </c>
      <c r="Q195" s="18">
        <v>146.5</v>
      </c>
      <c r="R195" s="35">
        <v>15</v>
      </c>
      <c r="S195" s="11">
        <v>1</v>
      </c>
      <c r="T195" s="19">
        <v>60</v>
      </c>
      <c r="U195" s="22">
        <v>18.6</v>
      </c>
      <c r="V195" s="39">
        <v>27.9</v>
      </c>
      <c r="W195" s="24"/>
      <c r="X195" s="32">
        <v>0</v>
      </c>
      <c r="Y195" s="33"/>
      <c r="Z195" s="75" t="s">
        <v>659</v>
      </c>
      <c r="AA195" s="81">
        <v>440.15713999999997</v>
      </c>
      <c r="AB195" s="81">
        <v>0</v>
      </c>
      <c r="AC195" s="81">
        <v>0</v>
      </c>
    </row>
    <row r="196" spans="1:29" ht="15.75">
      <c r="A196" s="7">
        <v>193</v>
      </c>
      <c r="B196" s="97" t="s">
        <v>163</v>
      </c>
      <c r="C196" s="8">
        <v>21229</v>
      </c>
      <c r="D196" s="81"/>
      <c r="E196" s="81"/>
      <c r="F196" s="81"/>
      <c r="G196" s="81"/>
      <c r="H196" s="21"/>
      <c r="I196" s="21"/>
      <c r="J196" s="81"/>
      <c r="K196" s="81"/>
      <c r="L196" s="81"/>
      <c r="M196" s="81"/>
      <c r="N196" s="81"/>
      <c r="O196" s="72"/>
      <c r="P196" s="1">
        <f t="shared" si="9"/>
        <v>0</v>
      </c>
      <c r="Q196" s="26">
        <v>115.7</v>
      </c>
      <c r="R196" s="43">
        <v>5</v>
      </c>
      <c r="S196" s="44">
        <v>1</v>
      </c>
      <c r="T196" s="27">
        <v>120</v>
      </c>
      <c r="U196" s="28">
        <f aca="true" t="shared" si="11" ref="U196:U248">T196*R196*30.5/1000</f>
        <v>18.3</v>
      </c>
      <c r="V196" s="39">
        <v>29.76</v>
      </c>
      <c r="W196" s="45"/>
      <c r="X196" s="39">
        <v>29.76</v>
      </c>
      <c r="Y196" s="30"/>
      <c r="Z196" s="79" t="s">
        <v>660</v>
      </c>
      <c r="AA196" s="81">
        <v>469.51161599999995</v>
      </c>
      <c r="AB196" s="81">
        <v>469.51161599999995</v>
      </c>
      <c r="AC196" s="81">
        <v>0</v>
      </c>
    </row>
    <row r="197" spans="1:29" ht="15.75">
      <c r="A197" s="7">
        <v>194</v>
      </c>
      <c r="B197" s="97" t="s">
        <v>164</v>
      </c>
      <c r="C197" s="8">
        <v>21643</v>
      </c>
      <c r="D197" s="81"/>
      <c r="E197" s="81"/>
      <c r="F197" s="81"/>
      <c r="G197" s="81"/>
      <c r="H197" s="21"/>
      <c r="I197" s="21"/>
      <c r="J197" s="81"/>
      <c r="K197" s="81"/>
      <c r="L197" s="81"/>
      <c r="M197" s="81"/>
      <c r="N197" s="81"/>
      <c r="O197" s="72"/>
      <c r="P197" s="1">
        <f aca="true" t="shared" si="12" ref="P197:P260">D197+E197+F197+G197+H197+I197+J197+K197+L197+M197+N197+O197</f>
        <v>0</v>
      </c>
      <c r="Q197" s="26">
        <v>0</v>
      </c>
      <c r="R197" s="43">
        <v>11</v>
      </c>
      <c r="S197" s="44">
        <v>1</v>
      </c>
      <c r="T197" s="27">
        <v>60</v>
      </c>
      <c r="U197" s="28">
        <f t="shared" si="11"/>
        <v>20.13</v>
      </c>
      <c r="V197" s="39"/>
      <c r="W197" s="45"/>
      <c r="X197" s="39"/>
      <c r="Y197" s="30"/>
      <c r="Z197" s="79" t="s">
        <v>661</v>
      </c>
      <c r="AA197" s="81">
        <v>0</v>
      </c>
      <c r="AB197" s="81">
        <v>0</v>
      </c>
      <c r="AC197" s="81">
        <v>0</v>
      </c>
    </row>
    <row r="198" spans="1:29" ht="15.75">
      <c r="A198" s="7">
        <v>195</v>
      </c>
      <c r="B198" s="97" t="s">
        <v>165</v>
      </c>
      <c r="C198" s="8">
        <v>21230</v>
      </c>
      <c r="D198" s="81">
        <v>163.66</v>
      </c>
      <c r="E198" s="81">
        <v>163.66</v>
      </c>
      <c r="F198" s="81">
        <v>163.66</v>
      </c>
      <c r="G198" s="81">
        <v>163.66</v>
      </c>
      <c r="H198" s="21">
        <v>163.66</v>
      </c>
      <c r="I198" s="21">
        <v>194.23</v>
      </c>
      <c r="J198" s="81">
        <v>200.42</v>
      </c>
      <c r="K198" s="81">
        <v>200.42</v>
      </c>
      <c r="L198" s="81">
        <v>200.42</v>
      </c>
      <c r="M198" s="81">
        <v>200.42</v>
      </c>
      <c r="N198" s="81">
        <v>200.42</v>
      </c>
      <c r="O198" s="72">
        <v>200.42</v>
      </c>
      <c r="P198" s="1">
        <f t="shared" si="12"/>
        <v>2215.05</v>
      </c>
      <c r="Q198" s="18">
        <v>223.8</v>
      </c>
      <c r="R198" s="35">
        <v>13</v>
      </c>
      <c r="S198" s="11">
        <v>1</v>
      </c>
      <c r="T198" s="19">
        <v>60</v>
      </c>
      <c r="U198" s="22">
        <f t="shared" si="11"/>
        <v>23.79</v>
      </c>
      <c r="V198" s="32">
        <v>24.18</v>
      </c>
      <c r="W198" s="24"/>
      <c r="X198" s="32">
        <v>0</v>
      </c>
      <c r="Y198" s="33"/>
      <c r="Z198" s="75" t="s">
        <v>662</v>
      </c>
      <c r="AA198" s="81">
        <v>381.47818799999993</v>
      </c>
      <c r="AB198" s="81">
        <v>0</v>
      </c>
      <c r="AC198" s="81">
        <v>0</v>
      </c>
    </row>
    <row r="199" spans="1:29" ht="15.75">
      <c r="A199" s="7">
        <v>196</v>
      </c>
      <c r="B199" s="97" t="s">
        <v>170</v>
      </c>
      <c r="C199" s="8">
        <v>21859</v>
      </c>
      <c r="D199" s="81"/>
      <c r="E199" s="81"/>
      <c r="F199" s="81"/>
      <c r="G199" s="81"/>
      <c r="H199" s="21"/>
      <c r="I199" s="21"/>
      <c r="J199" s="81"/>
      <c r="K199" s="81"/>
      <c r="L199" s="81"/>
      <c r="M199" s="81"/>
      <c r="N199" s="81"/>
      <c r="O199" s="72"/>
      <c r="P199" s="1">
        <f t="shared" si="12"/>
        <v>0</v>
      </c>
      <c r="Q199" s="18">
        <v>206.62</v>
      </c>
      <c r="R199" s="35">
        <v>10</v>
      </c>
      <c r="S199" s="11">
        <v>1</v>
      </c>
      <c r="T199" s="19">
        <v>60</v>
      </c>
      <c r="U199" s="22">
        <f t="shared" si="11"/>
        <v>18.3</v>
      </c>
      <c r="V199" s="32">
        <v>18.6</v>
      </c>
      <c r="W199" s="24"/>
      <c r="X199" s="32">
        <v>0</v>
      </c>
      <c r="Y199" s="33"/>
      <c r="Z199" s="75" t="s">
        <v>663</v>
      </c>
      <c r="AA199" s="81">
        <v>293.44476000000003</v>
      </c>
      <c r="AB199" s="81">
        <v>0</v>
      </c>
      <c r="AC199" s="81">
        <v>0</v>
      </c>
    </row>
    <row r="200" spans="1:29" ht="15.75">
      <c r="A200" s="7">
        <v>197</v>
      </c>
      <c r="B200" s="97" t="s">
        <v>171</v>
      </c>
      <c r="C200" s="8">
        <v>21239</v>
      </c>
      <c r="D200" s="81">
        <v>183.42</v>
      </c>
      <c r="E200" s="81">
        <v>183.42</v>
      </c>
      <c r="F200" s="81">
        <v>183.42</v>
      </c>
      <c r="G200" s="81">
        <v>183.42</v>
      </c>
      <c r="H200" s="21">
        <v>183.42</v>
      </c>
      <c r="I200" s="21">
        <v>91.71</v>
      </c>
      <c r="J200" s="81">
        <v>94.64</v>
      </c>
      <c r="K200" s="81">
        <v>0</v>
      </c>
      <c r="L200" s="81">
        <v>0</v>
      </c>
      <c r="M200" s="81">
        <v>0</v>
      </c>
      <c r="N200" s="81">
        <v>0</v>
      </c>
      <c r="O200" s="72">
        <v>0</v>
      </c>
      <c r="P200" s="1">
        <f t="shared" si="12"/>
        <v>1103.45</v>
      </c>
      <c r="Q200" s="18">
        <v>121.9</v>
      </c>
      <c r="R200" s="35">
        <v>10</v>
      </c>
      <c r="S200" s="11">
        <v>1</v>
      </c>
      <c r="T200" s="19">
        <v>60</v>
      </c>
      <c r="U200" s="22">
        <f t="shared" si="11"/>
        <v>18.3</v>
      </c>
      <c r="V200" s="39">
        <v>14.88</v>
      </c>
      <c r="W200" s="24"/>
      <c r="X200" s="32">
        <v>0</v>
      </c>
      <c r="Y200" s="33"/>
      <c r="Z200" s="75" t="s">
        <v>664</v>
      </c>
      <c r="AA200" s="81">
        <v>234.75580799999997</v>
      </c>
      <c r="AB200" s="81">
        <v>0</v>
      </c>
      <c r="AC200" s="81">
        <v>0</v>
      </c>
    </row>
    <row r="201" spans="1:29" ht="15.75">
      <c r="A201" s="7">
        <v>198</v>
      </c>
      <c r="B201" s="97" t="s">
        <v>172</v>
      </c>
      <c r="C201" s="8">
        <v>21241</v>
      </c>
      <c r="D201" s="81">
        <v>1797.52</v>
      </c>
      <c r="E201" s="81">
        <v>1797.52</v>
      </c>
      <c r="F201" s="81">
        <v>1797.52</v>
      </c>
      <c r="G201" s="81">
        <v>1797.52</v>
      </c>
      <c r="H201" s="21">
        <v>1797.52</v>
      </c>
      <c r="I201" s="21">
        <v>1883.12</v>
      </c>
      <c r="J201" s="81">
        <v>1943.18</v>
      </c>
      <c r="K201" s="81">
        <v>1943.18</v>
      </c>
      <c r="L201" s="81">
        <v>1943.18</v>
      </c>
      <c r="M201" s="81">
        <v>1943.18</v>
      </c>
      <c r="N201" s="81">
        <v>1943.18</v>
      </c>
      <c r="O201" s="72">
        <v>1943.18</v>
      </c>
      <c r="P201" s="1">
        <f t="shared" si="12"/>
        <v>22529.800000000003</v>
      </c>
      <c r="Q201" s="18">
        <v>150.5</v>
      </c>
      <c r="R201" s="35">
        <v>8</v>
      </c>
      <c r="S201" s="11">
        <v>1</v>
      </c>
      <c r="T201" s="19">
        <v>60</v>
      </c>
      <c r="U201" s="22">
        <f t="shared" si="11"/>
        <v>14.64</v>
      </c>
      <c r="V201" s="32">
        <v>14.88</v>
      </c>
      <c r="W201" s="24"/>
      <c r="X201" s="32">
        <v>0</v>
      </c>
      <c r="Y201" s="33"/>
      <c r="Z201" s="75" t="s">
        <v>665</v>
      </c>
      <c r="AA201" s="81">
        <v>234.75580799999997</v>
      </c>
      <c r="AB201" s="81">
        <v>0</v>
      </c>
      <c r="AC201" s="81">
        <v>0</v>
      </c>
    </row>
    <row r="202" spans="1:29" ht="15.75">
      <c r="A202" s="7">
        <v>199</v>
      </c>
      <c r="B202" s="97" t="s">
        <v>173</v>
      </c>
      <c r="C202" s="8">
        <v>21242</v>
      </c>
      <c r="D202" s="81">
        <v>61.14</v>
      </c>
      <c r="E202" s="81">
        <v>61.14</v>
      </c>
      <c r="F202" s="81">
        <v>61.14</v>
      </c>
      <c r="G202" s="81">
        <v>61.14</v>
      </c>
      <c r="H202" s="21">
        <v>61.14</v>
      </c>
      <c r="I202" s="21">
        <v>61.14</v>
      </c>
      <c r="J202" s="81">
        <v>31.55</v>
      </c>
      <c r="K202" s="81">
        <v>31.55</v>
      </c>
      <c r="L202" s="81">
        <v>31.55</v>
      </c>
      <c r="M202" s="81">
        <v>31.55</v>
      </c>
      <c r="N202" s="81">
        <v>31.55</v>
      </c>
      <c r="O202" s="72">
        <v>31.55</v>
      </c>
      <c r="P202" s="1">
        <f t="shared" si="12"/>
        <v>556.14</v>
      </c>
      <c r="Q202" s="18">
        <v>174.6</v>
      </c>
      <c r="R202" s="35">
        <v>14</v>
      </c>
      <c r="S202" s="11">
        <v>1</v>
      </c>
      <c r="T202" s="19">
        <v>60</v>
      </c>
      <c r="U202" s="22">
        <f t="shared" si="11"/>
        <v>25.62</v>
      </c>
      <c r="V202" s="32">
        <v>26.04</v>
      </c>
      <c r="W202" s="24"/>
      <c r="X202" s="32">
        <v>0</v>
      </c>
      <c r="Y202" s="33"/>
      <c r="Z202" s="75" t="s">
        <v>666</v>
      </c>
      <c r="AA202" s="81">
        <v>410.8226639999999</v>
      </c>
      <c r="AB202" s="81">
        <v>0</v>
      </c>
      <c r="AC202" s="81">
        <v>0</v>
      </c>
    </row>
    <row r="203" spans="1:26" ht="15.75">
      <c r="A203" s="7">
        <v>200</v>
      </c>
      <c r="B203" s="96" t="s">
        <v>82</v>
      </c>
      <c r="C203" s="8"/>
      <c r="D203" s="81"/>
      <c r="E203" s="81"/>
      <c r="F203" s="81"/>
      <c r="G203" s="81"/>
      <c r="H203" s="21"/>
      <c r="I203" s="21"/>
      <c r="J203" s="81"/>
      <c r="K203" s="81"/>
      <c r="L203" s="81"/>
      <c r="M203" s="81"/>
      <c r="N203" s="81"/>
      <c r="O203" s="72"/>
      <c r="P203" s="1">
        <f t="shared" si="12"/>
        <v>0</v>
      </c>
      <c r="Q203" s="18"/>
      <c r="R203" s="35"/>
      <c r="S203" s="11"/>
      <c r="T203" s="19"/>
      <c r="U203" s="22"/>
      <c r="V203" s="32"/>
      <c r="W203" s="24"/>
      <c r="X203" s="32"/>
      <c r="Y203" s="33"/>
      <c r="Z203" s="75"/>
    </row>
    <row r="204" spans="1:29" ht="15.75">
      <c r="A204" s="7">
        <v>201</v>
      </c>
      <c r="B204" s="97" t="s">
        <v>174</v>
      </c>
      <c r="C204" s="8">
        <v>21232</v>
      </c>
      <c r="D204" s="81">
        <v>723.91</v>
      </c>
      <c r="E204" s="81">
        <v>905.29</v>
      </c>
      <c r="F204" s="81">
        <v>514.2</v>
      </c>
      <c r="G204" s="81">
        <v>652.37</v>
      </c>
      <c r="H204" s="21">
        <v>721.06</v>
      </c>
      <c r="I204" s="21">
        <v>762.63</v>
      </c>
      <c r="J204" s="81">
        <v>744.49</v>
      </c>
      <c r="K204" s="81">
        <v>939.39</v>
      </c>
      <c r="L204" s="81">
        <v>762.52</v>
      </c>
      <c r="M204" s="81">
        <v>1000.79</v>
      </c>
      <c r="N204" s="81">
        <v>837.81</v>
      </c>
      <c r="O204" s="72">
        <v>982.91</v>
      </c>
      <c r="P204" s="1">
        <f t="shared" si="12"/>
        <v>9547.369999999999</v>
      </c>
      <c r="Q204" s="18">
        <v>4339.22</v>
      </c>
      <c r="R204" s="35">
        <v>177</v>
      </c>
      <c r="S204" s="11" t="s">
        <v>505</v>
      </c>
      <c r="T204" s="19">
        <v>220</v>
      </c>
      <c r="U204" s="22">
        <f t="shared" si="11"/>
        <v>1187.67</v>
      </c>
      <c r="V204" s="32">
        <v>677.525</v>
      </c>
      <c r="W204" s="24">
        <v>6.82</v>
      </c>
      <c r="X204" s="32">
        <v>677.525</v>
      </c>
      <c r="Y204" s="33">
        <v>402.585</v>
      </c>
      <c r="Z204" s="75" t="s">
        <v>667</v>
      </c>
      <c r="AA204" s="81">
        <v>10689.040914999998</v>
      </c>
      <c r="AB204" s="81">
        <v>10689.040914999998</v>
      </c>
      <c r="AC204" s="81">
        <v>6351.422510999999</v>
      </c>
    </row>
    <row r="205" spans="1:29" ht="15.75">
      <c r="A205" s="7">
        <v>202</v>
      </c>
      <c r="B205" s="97" t="s">
        <v>175</v>
      </c>
      <c r="C205" s="8">
        <v>21233</v>
      </c>
      <c r="D205" s="81">
        <v>1821.1</v>
      </c>
      <c r="E205" s="81">
        <v>2147.18</v>
      </c>
      <c r="F205" s="81">
        <v>1902.62</v>
      </c>
      <c r="G205" s="81">
        <v>2045.28</v>
      </c>
      <c r="H205" s="21">
        <v>2031.63</v>
      </c>
      <c r="I205" s="21">
        <v>2018.17</v>
      </c>
      <c r="J205" s="81">
        <v>2236.46</v>
      </c>
      <c r="K205" s="81">
        <v>2273.26</v>
      </c>
      <c r="L205" s="81">
        <v>2010.39</v>
      </c>
      <c r="M205" s="81">
        <v>1868.44</v>
      </c>
      <c r="N205" s="81">
        <v>430.28</v>
      </c>
      <c r="O205" s="72">
        <v>1921.01</v>
      </c>
      <c r="P205" s="1">
        <f t="shared" si="12"/>
        <v>22705.819999999992</v>
      </c>
      <c r="Q205" s="18">
        <v>4250.18</v>
      </c>
      <c r="R205" s="35">
        <v>196</v>
      </c>
      <c r="S205" s="11" t="s">
        <v>505</v>
      </c>
      <c r="T205" s="19">
        <v>220</v>
      </c>
      <c r="U205" s="22">
        <f t="shared" si="11"/>
        <v>1315.16</v>
      </c>
      <c r="V205" s="32">
        <v>1193.213</v>
      </c>
      <c r="W205" s="24">
        <v>1</v>
      </c>
      <c r="X205" s="32">
        <v>1193.213</v>
      </c>
      <c r="Y205" s="33">
        <v>359.55</v>
      </c>
      <c r="Z205" s="75" t="s">
        <v>668</v>
      </c>
      <c r="AA205" s="81">
        <v>18824.8542158</v>
      </c>
      <c r="AB205" s="81">
        <v>18824.8542158</v>
      </c>
      <c r="AC205" s="81">
        <v>5672.46653</v>
      </c>
    </row>
    <row r="206" spans="1:29" ht="15.75">
      <c r="A206" s="7">
        <v>203</v>
      </c>
      <c r="B206" s="97" t="s">
        <v>176</v>
      </c>
      <c r="C206" s="8">
        <v>21234</v>
      </c>
      <c r="D206" s="81">
        <v>458.55</v>
      </c>
      <c r="E206" s="81">
        <v>458.55</v>
      </c>
      <c r="F206" s="81">
        <v>489.12</v>
      </c>
      <c r="G206" s="81">
        <v>489.12</v>
      </c>
      <c r="H206" s="21">
        <v>489.12</v>
      </c>
      <c r="I206" s="21">
        <v>489.12</v>
      </c>
      <c r="J206" s="81">
        <v>504.74</v>
      </c>
      <c r="K206" s="81">
        <v>504.74</v>
      </c>
      <c r="L206" s="81">
        <v>504.74</v>
      </c>
      <c r="M206" s="81">
        <v>504.74</v>
      </c>
      <c r="N206" s="81">
        <v>504.74</v>
      </c>
      <c r="O206" s="72">
        <v>504.74</v>
      </c>
      <c r="P206" s="1">
        <f t="shared" si="12"/>
        <v>5902.019999999999</v>
      </c>
      <c r="Q206" s="18">
        <v>201.19</v>
      </c>
      <c r="R206" s="35">
        <v>12</v>
      </c>
      <c r="S206" s="11">
        <v>1</v>
      </c>
      <c r="T206" s="19">
        <v>60</v>
      </c>
      <c r="U206" s="22">
        <f t="shared" si="11"/>
        <v>21.96</v>
      </c>
      <c r="V206" s="32">
        <v>20.46</v>
      </c>
      <c r="W206" s="24"/>
      <c r="X206" s="32">
        <v>0</v>
      </c>
      <c r="Y206" s="33"/>
      <c r="Z206" s="75" t="s">
        <v>669</v>
      </c>
      <c r="AA206" s="81">
        <v>322.789236</v>
      </c>
      <c r="AB206" s="81">
        <v>0</v>
      </c>
      <c r="AC206" s="81">
        <v>0</v>
      </c>
    </row>
    <row r="207" spans="1:29" ht="15.75">
      <c r="A207" s="7">
        <v>204</v>
      </c>
      <c r="B207" s="97" t="s">
        <v>177</v>
      </c>
      <c r="C207" s="8">
        <v>21235</v>
      </c>
      <c r="D207" s="81">
        <v>3254.03</v>
      </c>
      <c r="E207" s="81">
        <v>3206.35</v>
      </c>
      <c r="F207" s="81">
        <v>3128.29</v>
      </c>
      <c r="G207" s="81">
        <v>3209.81</v>
      </c>
      <c r="H207" s="21">
        <v>3191.06</v>
      </c>
      <c r="I207" s="21">
        <v>3187.8</v>
      </c>
      <c r="J207" s="81">
        <v>3093.87</v>
      </c>
      <c r="K207" s="81">
        <v>3199.02</v>
      </c>
      <c r="L207" s="81">
        <v>3330.66</v>
      </c>
      <c r="M207" s="81">
        <v>2806.6</v>
      </c>
      <c r="N207" s="81">
        <v>2999.23</v>
      </c>
      <c r="O207" s="72">
        <v>1947.99</v>
      </c>
      <c r="P207" s="1">
        <f t="shared" si="12"/>
        <v>36554.71</v>
      </c>
      <c r="Q207" s="18">
        <v>428.1</v>
      </c>
      <c r="R207" s="35">
        <v>27</v>
      </c>
      <c r="S207" s="11">
        <v>1</v>
      </c>
      <c r="T207" s="19">
        <v>60</v>
      </c>
      <c r="U207" s="22">
        <f t="shared" si="11"/>
        <v>49.41</v>
      </c>
      <c r="V207" s="32">
        <v>48.36</v>
      </c>
      <c r="W207" s="24"/>
      <c r="X207" s="32">
        <v>0</v>
      </c>
      <c r="Y207" s="33"/>
      <c r="Z207" s="75" t="s">
        <v>254</v>
      </c>
      <c r="AA207" s="81">
        <v>762.9463759999999</v>
      </c>
      <c r="AB207" s="81">
        <v>0</v>
      </c>
      <c r="AC207" s="81">
        <v>0</v>
      </c>
    </row>
    <row r="208" spans="1:29" ht="15.75">
      <c r="A208" s="7">
        <v>205</v>
      </c>
      <c r="B208" s="97" t="s">
        <v>178</v>
      </c>
      <c r="C208" s="8">
        <v>21236</v>
      </c>
      <c r="D208" s="81">
        <v>91.71</v>
      </c>
      <c r="E208" s="81">
        <v>91.71</v>
      </c>
      <c r="F208" s="81">
        <v>91.71</v>
      </c>
      <c r="G208" s="81">
        <v>91.71</v>
      </c>
      <c r="H208" s="21">
        <v>91.71</v>
      </c>
      <c r="I208" s="21">
        <v>91.71</v>
      </c>
      <c r="J208" s="81">
        <v>94.64</v>
      </c>
      <c r="K208" s="81">
        <v>94.64</v>
      </c>
      <c r="L208" s="81">
        <v>94.64</v>
      </c>
      <c r="M208" s="81">
        <v>94.64</v>
      </c>
      <c r="N208" s="81">
        <v>94.64</v>
      </c>
      <c r="O208" s="72">
        <v>94.64</v>
      </c>
      <c r="P208" s="1">
        <f t="shared" si="12"/>
        <v>1118.1</v>
      </c>
      <c r="Q208" s="18">
        <v>416.3</v>
      </c>
      <c r="R208" s="35">
        <v>24</v>
      </c>
      <c r="S208" s="11">
        <v>1</v>
      </c>
      <c r="T208" s="19">
        <v>60</v>
      </c>
      <c r="U208" s="22">
        <f t="shared" si="11"/>
        <v>43.92</v>
      </c>
      <c r="V208" s="32">
        <v>44.64</v>
      </c>
      <c r="W208" s="24"/>
      <c r="X208" s="32">
        <v>0</v>
      </c>
      <c r="Y208" s="33"/>
      <c r="Z208" s="75" t="s">
        <v>256</v>
      </c>
      <c r="AA208" s="81">
        <v>704.2674239999999</v>
      </c>
      <c r="AB208" s="81">
        <v>0</v>
      </c>
      <c r="AC208" s="81">
        <v>0</v>
      </c>
    </row>
    <row r="209" spans="1:29" ht="15.75">
      <c r="A209" s="7">
        <v>206</v>
      </c>
      <c r="B209" s="97" t="s">
        <v>179</v>
      </c>
      <c r="C209" s="8">
        <v>21249</v>
      </c>
      <c r="D209" s="81">
        <v>1418.45</v>
      </c>
      <c r="E209" s="81">
        <v>1377.69</v>
      </c>
      <c r="F209" s="81">
        <v>1398.07</v>
      </c>
      <c r="G209" s="81">
        <v>1398.07</v>
      </c>
      <c r="H209" s="21">
        <v>1418.45</v>
      </c>
      <c r="I209" s="21">
        <v>1418.45</v>
      </c>
      <c r="J209" s="81">
        <v>1444.72</v>
      </c>
      <c r="K209" s="81">
        <v>-39.48</v>
      </c>
      <c r="L209" s="81">
        <v>1350.5</v>
      </c>
      <c r="M209" s="81">
        <v>1329.47</v>
      </c>
      <c r="N209" s="81">
        <v>1329.47</v>
      </c>
      <c r="O209" s="72">
        <v>1350.5</v>
      </c>
      <c r="P209" s="1">
        <f t="shared" si="12"/>
        <v>15194.359999999999</v>
      </c>
      <c r="Q209" s="18">
        <v>415.3</v>
      </c>
      <c r="R209" s="35">
        <v>26</v>
      </c>
      <c r="S209" s="11">
        <v>1</v>
      </c>
      <c r="T209" s="19">
        <v>60</v>
      </c>
      <c r="U209" s="22">
        <f t="shared" si="11"/>
        <v>47.58</v>
      </c>
      <c r="V209" s="32">
        <v>50.22</v>
      </c>
      <c r="W209" s="24"/>
      <c r="X209" s="32">
        <v>0</v>
      </c>
      <c r="Y209" s="33"/>
      <c r="Z209" s="75" t="s">
        <v>257</v>
      </c>
      <c r="AA209" s="81">
        <v>792.3008519999998</v>
      </c>
      <c r="AB209" s="81">
        <v>0</v>
      </c>
      <c r="AC209" s="81">
        <v>0</v>
      </c>
    </row>
    <row r="210" spans="1:29" ht="15.75">
      <c r="A210" s="7">
        <v>207</v>
      </c>
      <c r="B210" s="97" t="s">
        <v>180</v>
      </c>
      <c r="C210" s="8">
        <v>12059</v>
      </c>
      <c r="D210" s="81">
        <v>122.28</v>
      </c>
      <c r="E210" s="81">
        <v>122.28</v>
      </c>
      <c r="F210" s="81">
        <v>122.28</v>
      </c>
      <c r="G210" s="81">
        <v>122.28</v>
      </c>
      <c r="H210" s="21">
        <v>122.28</v>
      </c>
      <c r="I210" s="21">
        <v>122.28</v>
      </c>
      <c r="J210" s="81">
        <v>126.19</v>
      </c>
      <c r="K210" s="81">
        <v>126.19</v>
      </c>
      <c r="L210" s="81">
        <v>126.19</v>
      </c>
      <c r="M210" s="81">
        <v>126.19</v>
      </c>
      <c r="N210" s="81">
        <v>126.19</v>
      </c>
      <c r="O210" s="72">
        <v>126.19</v>
      </c>
      <c r="P210" s="1">
        <f t="shared" si="12"/>
        <v>1490.8200000000002</v>
      </c>
      <c r="Q210" s="18">
        <v>4402.6</v>
      </c>
      <c r="R210" s="35">
        <v>201</v>
      </c>
      <c r="S210" s="11" t="s">
        <v>505</v>
      </c>
      <c r="T210" s="19">
        <v>220</v>
      </c>
      <c r="U210" s="22">
        <f t="shared" si="11"/>
        <v>1348.71</v>
      </c>
      <c r="V210" s="32">
        <v>827.975</v>
      </c>
      <c r="W210" s="24">
        <v>4.34</v>
      </c>
      <c r="X210" s="32">
        <v>827.975</v>
      </c>
      <c r="Y210" s="33">
        <v>462.316</v>
      </c>
      <c r="Z210" s="75" t="s">
        <v>670</v>
      </c>
      <c r="AA210" s="81">
        <v>13062.640384999999</v>
      </c>
      <c r="AB210" s="81">
        <v>13062.640384999999</v>
      </c>
      <c r="AC210" s="81">
        <v>7293.774605599999</v>
      </c>
    </row>
    <row r="211" spans="1:29" ht="15.75">
      <c r="A211" s="7">
        <v>208</v>
      </c>
      <c r="B211" s="97" t="s">
        <v>181</v>
      </c>
      <c r="C211" s="8">
        <v>21381</v>
      </c>
      <c r="D211" s="81">
        <v>336.27</v>
      </c>
      <c r="E211" s="81">
        <v>336.27</v>
      </c>
      <c r="F211" s="81">
        <v>336.27</v>
      </c>
      <c r="G211" s="81">
        <v>336.27</v>
      </c>
      <c r="H211" s="21">
        <v>336.27</v>
      </c>
      <c r="I211" s="21">
        <v>336.27</v>
      </c>
      <c r="J211" s="81">
        <v>315.46</v>
      </c>
      <c r="K211" s="81">
        <v>315.46</v>
      </c>
      <c r="L211" s="81">
        <v>315.46</v>
      </c>
      <c r="M211" s="81">
        <v>283.91</v>
      </c>
      <c r="N211" s="81">
        <v>283.91</v>
      </c>
      <c r="O211" s="72">
        <v>283.91</v>
      </c>
      <c r="P211" s="1">
        <f t="shared" si="12"/>
        <v>3815.7299999999996</v>
      </c>
      <c r="Q211" s="18">
        <v>4478.75</v>
      </c>
      <c r="R211" s="35">
        <v>217</v>
      </c>
      <c r="S211" s="11" t="s">
        <v>505</v>
      </c>
      <c r="T211" s="19">
        <v>220</v>
      </c>
      <c r="U211" s="22">
        <f t="shared" si="11"/>
        <v>1456.07</v>
      </c>
      <c r="V211" s="32">
        <v>732.555</v>
      </c>
      <c r="W211" s="24"/>
      <c r="X211" s="32">
        <v>732.555</v>
      </c>
      <c r="Y211" s="33">
        <v>383.907</v>
      </c>
      <c r="Z211" s="75" t="s">
        <v>671</v>
      </c>
      <c r="AA211" s="81">
        <v>11557.227212999998</v>
      </c>
      <c r="AB211" s="81">
        <v>11557.227212999998</v>
      </c>
      <c r="AC211" s="81">
        <v>6056.737176199999</v>
      </c>
    </row>
    <row r="212" spans="1:29" ht="15.75">
      <c r="A212" s="7">
        <v>209</v>
      </c>
      <c r="B212" s="97" t="s">
        <v>183</v>
      </c>
      <c r="C212" s="8">
        <v>21392</v>
      </c>
      <c r="D212" s="81">
        <v>183.42</v>
      </c>
      <c r="E212" s="81">
        <v>183.42</v>
      </c>
      <c r="F212" s="81">
        <v>183.42</v>
      </c>
      <c r="G212" s="81">
        <v>183.42</v>
      </c>
      <c r="H212" s="21">
        <v>183.42</v>
      </c>
      <c r="I212" s="21">
        <v>183.42</v>
      </c>
      <c r="J212" s="81">
        <v>189.28</v>
      </c>
      <c r="K212" s="81">
        <v>189.28</v>
      </c>
      <c r="L212" s="81">
        <v>189.28</v>
      </c>
      <c r="M212" s="81">
        <v>189.28</v>
      </c>
      <c r="N212" s="81">
        <v>189.28</v>
      </c>
      <c r="O212" s="72">
        <v>189.28</v>
      </c>
      <c r="P212" s="1">
        <f t="shared" si="12"/>
        <v>2236.2</v>
      </c>
      <c r="Q212" s="18">
        <v>2009.63</v>
      </c>
      <c r="R212" s="35">
        <v>84</v>
      </c>
      <c r="S212" s="11" t="s">
        <v>505</v>
      </c>
      <c r="T212" s="19">
        <v>220</v>
      </c>
      <c r="U212" s="22">
        <f t="shared" si="11"/>
        <v>563.64</v>
      </c>
      <c r="V212" s="32">
        <v>261.632</v>
      </c>
      <c r="W212" s="24"/>
      <c r="X212" s="32">
        <v>261.632</v>
      </c>
      <c r="Y212" s="33">
        <v>216.034</v>
      </c>
      <c r="Z212" s="75" t="s">
        <v>672</v>
      </c>
      <c r="AA212" s="81">
        <v>4127.6634112</v>
      </c>
      <c r="AB212" s="81">
        <v>4127.6634112</v>
      </c>
      <c r="AC212" s="81">
        <v>3408.2820043999996</v>
      </c>
    </row>
    <row r="213" spans="1:29" ht="15.75">
      <c r="A213" s="7">
        <v>210</v>
      </c>
      <c r="B213" s="97" t="s">
        <v>184</v>
      </c>
      <c r="C213" s="8">
        <v>21391</v>
      </c>
      <c r="D213" s="81">
        <v>152.85</v>
      </c>
      <c r="E213" s="81">
        <v>152.85</v>
      </c>
      <c r="F213" s="81">
        <v>152.85</v>
      </c>
      <c r="G213" s="81">
        <v>152.85</v>
      </c>
      <c r="H213" s="21">
        <v>152.85</v>
      </c>
      <c r="I213" s="21">
        <v>152.85</v>
      </c>
      <c r="J213" s="81">
        <v>157.73</v>
      </c>
      <c r="K213" s="81">
        <v>157.73</v>
      </c>
      <c r="L213" s="81">
        <v>157.73</v>
      </c>
      <c r="M213" s="81">
        <v>157.73</v>
      </c>
      <c r="N213" s="81">
        <v>157.73</v>
      </c>
      <c r="O213" s="72">
        <v>157.73</v>
      </c>
      <c r="P213" s="1">
        <f t="shared" si="12"/>
        <v>1863.48</v>
      </c>
      <c r="Q213" s="18">
        <v>1973</v>
      </c>
      <c r="R213" s="35">
        <v>90</v>
      </c>
      <c r="S213" s="11" t="s">
        <v>505</v>
      </c>
      <c r="T213" s="19">
        <v>220</v>
      </c>
      <c r="U213" s="22">
        <f t="shared" si="11"/>
        <v>603.9</v>
      </c>
      <c r="V213" s="32">
        <v>344.808</v>
      </c>
      <c r="W213" s="24"/>
      <c r="X213" s="32">
        <v>344.808</v>
      </c>
      <c r="Y213" s="33">
        <v>182.482</v>
      </c>
      <c r="Z213" s="75" t="s">
        <v>673</v>
      </c>
      <c r="AA213" s="81">
        <v>5439.8878927999995</v>
      </c>
      <c r="AB213" s="81">
        <v>5439.8878927999995</v>
      </c>
      <c r="AC213" s="81">
        <v>2878.9455211999993</v>
      </c>
    </row>
    <row r="214" spans="1:29" ht="15.75">
      <c r="A214" s="7">
        <v>211</v>
      </c>
      <c r="B214" s="97" t="s">
        <v>185</v>
      </c>
      <c r="C214" s="8">
        <v>21250</v>
      </c>
      <c r="D214" s="81">
        <v>6223.6</v>
      </c>
      <c r="E214" s="81">
        <v>6417.23</v>
      </c>
      <c r="F214" s="81">
        <v>5866.55</v>
      </c>
      <c r="G214" s="81">
        <v>5866.55</v>
      </c>
      <c r="H214" s="21">
        <v>6302.07</v>
      </c>
      <c r="I214" s="21">
        <v>5769.72</v>
      </c>
      <c r="J214" s="81">
        <v>6216.98</v>
      </c>
      <c r="K214" s="81">
        <v>6164.81</v>
      </c>
      <c r="L214" s="81">
        <v>6483.54</v>
      </c>
      <c r="M214" s="81">
        <v>5629.4</v>
      </c>
      <c r="N214" s="81">
        <v>5896.49</v>
      </c>
      <c r="O214" s="72">
        <v>5856.73</v>
      </c>
      <c r="P214" s="1">
        <f t="shared" si="12"/>
        <v>72693.67</v>
      </c>
      <c r="Q214" s="18">
        <v>1987.38</v>
      </c>
      <c r="R214" s="35">
        <v>96</v>
      </c>
      <c r="S214" s="11" t="s">
        <v>505</v>
      </c>
      <c r="T214" s="19">
        <v>220</v>
      </c>
      <c r="U214" s="22">
        <f t="shared" si="11"/>
        <v>644.16</v>
      </c>
      <c r="V214" s="32">
        <v>354.96</v>
      </c>
      <c r="W214" s="24"/>
      <c r="X214" s="32">
        <v>354.96</v>
      </c>
      <c r="Y214" s="33">
        <v>213.125</v>
      </c>
      <c r="Z214" s="75" t="s">
        <v>674</v>
      </c>
      <c r="AA214" s="81">
        <v>5600.0719359999985</v>
      </c>
      <c r="AB214" s="81">
        <v>5600.0719359999985</v>
      </c>
      <c r="AC214" s="81">
        <v>3362.3878749999994</v>
      </c>
    </row>
    <row r="215" spans="1:29" ht="15.75">
      <c r="A215" s="7">
        <v>212</v>
      </c>
      <c r="B215" s="97" t="s">
        <v>186</v>
      </c>
      <c r="C215" s="8">
        <v>21251</v>
      </c>
      <c r="D215" s="81">
        <v>2214.88</v>
      </c>
      <c r="E215" s="81">
        <v>2095.86</v>
      </c>
      <c r="F215" s="81">
        <v>2095.86</v>
      </c>
      <c r="G215" s="81">
        <v>2095.86</v>
      </c>
      <c r="H215" s="21">
        <v>2277.24</v>
      </c>
      <c r="I215" s="21">
        <v>2642.87</v>
      </c>
      <c r="J215" s="81">
        <v>2355.6</v>
      </c>
      <c r="K215" s="81">
        <v>2892.09</v>
      </c>
      <c r="L215" s="81">
        <v>2618.05</v>
      </c>
      <c r="M215" s="81">
        <v>2575.78</v>
      </c>
      <c r="N215" s="81">
        <v>2684.29</v>
      </c>
      <c r="O215" s="72">
        <v>2901.71</v>
      </c>
      <c r="P215" s="1">
        <f t="shared" si="12"/>
        <v>29450.09</v>
      </c>
      <c r="Q215" s="18">
        <v>1957.65</v>
      </c>
      <c r="R215" s="35">
        <v>99</v>
      </c>
      <c r="S215" s="11" t="s">
        <v>505</v>
      </c>
      <c r="T215" s="19">
        <v>220</v>
      </c>
      <c r="U215" s="22">
        <f t="shared" si="11"/>
        <v>664.29</v>
      </c>
      <c r="V215" s="32">
        <v>311.096</v>
      </c>
      <c r="W215" s="24"/>
      <c r="X215" s="32">
        <v>311.096</v>
      </c>
      <c r="Y215" s="33">
        <v>188.883</v>
      </c>
      <c r="Z215" s="75" t="s">
        <v>675</v>
      </c>
      <c r="AA215" s="81">
        <v>4908.027153599999</v>
      </c>
      <c r="AB215" s="81">
        <v>4908.027153599999</v>
      </c>
      <c r="AC215" s="81">
        <v>2979.9415378</v>
      </c>
    </row>
    <row r="216" spans="1:29" ht="15.75">
      <c r="A216" s="7">
        <v>213</v>
      </c>
      <c r="B216" s="97" t="s">
        <v>187</v>
      </c>
      <c r="C216" s="8">
        <v>21252</v>
      </c>
      <c r="D216" s="81">
        <v>2152.72</v>
      </c>
      <c r="E216" s="81">
        <v>2147.83</v>
      </c>
      <c r="F216" s="81">
        <v>2243</v>
      </c>
      <c r="G216" s="81">
        <v>2243</v>
      </c>
      <c r="H216" s="21">
        <v>2200.6</v>
      </c>
      <c r="I216" s="21">
        <v>2115.82</v>
      </c>
      <c r="J216" s="81">
        <v>2132.54</v>
      </c>
      <c r="K216" s="81">
        <v>1739.15</v>
      </c>
      <c r="L216" s="81">
        <v>1747.16</v>
      </c>
      <c r="M216" s="81">
        <v>1995.53</v>
      </c>
      <c r="N216" s="81">
        <v>2056.52</v>
      </c>
      <c r="O216" s="72">
        <v>1945.67</v>
      </c>
      <c r="P216" s="1">
        <f t="shared" si="12"/>
        <v>24719.54</v>
      </c>
      <c r="Q216" s="18">
        <v>4371.54</v>
      </c>
      <c r="R216" s="35">
        <v>233</v>
      </c>
      <c r="S216" s="11" t="s">
        <v>505</v>
      </c>
      <c r="T216" s="19">
        <v>220</v>
      </c>
      <c r="U216" s="22">
        <f t="shared" si="11"/>
        <v>1563.43</v>
      </c>
      <c r="V216" s="32">
        <v>647.543</v>
      </c>
      <c r="W216" s="24">
        <v>92.273</v>
      </c>
      <c r="X216" s="32">
        <v>647.543</v>
      </c>
      <c r="Y216" s="33">
        <v>492.65</v>
      </c>
      <c r="Z216" s="75" t="s">
        <v>676</v>
      </c>
      <c r="AA216" s="81">
        <v>10216.026893799999</v>
      </c>
      <c r="AB216" s="81">
        <v>10216.026893799999</v>
      </c>
      <c r="AC216" s="81">
        <v>7772.341989999999</v>
      </c>
    </row>
    <row r="217" spans="1:29" ht="15.75">
      <c r="A217" s="7">
        <v>214</v>
      </c>
      <c r="B217" s="97" t="s">
        <v>188</v>
      </c>
      <c r="C217" s="8">
        <v>21253</v>
      </c>
      <c r="D217" s="81">
        <v>1078.51</v>
      </c>
      <c r="E217" s="81">
        <v>1121.31</v>
      </c>
      <c r="F217" s="81">
        <v>1056.91</v>
      </c>
      <c r="G217" s="81">
        <v>1056.91</v>
      </c>
      <c r="H217" s="21">
        <v>775.89</v>
      </c>
      <c r="I217" s="21">
        <v>1059.56</v>
      </c>
      <c r="J217" s="81">
        <v>897.77</v>
      </c>
      <c r="K217" s="81">
        <v>1391.53</v>
      </c>
      <c r="L217" s="81">
        <v>1171.98</v>
      </c>
      <c r="M217" s="81">
        <v>1150.94</v>
      </c>
      <c r="N217" s="81">
        <v>623.11</v>
      </c>
      <c r="O217" s="72">
        <v>1145.27</v>
      </c>
      <c r="P217" s="1">
        <f t="shared" si="12"/>
        <v>12529.690000000002</v>
      </c>
      <c r="Q217" s="18">
        <v>246</v>
      </c>
      <c r="R217" s="35">
        <v>18</v>
      </c>
      <c r="S217" s="11">
        <v>1</v>
      </c>
      <c r="T217" s="19">
        <v>60</v>
      </c>
      <c r="U217" s="22">
        <f t="shared" si="11"/>
        <v>32.94</v>
      </c>
      <c r="V217" s="32">
        <v>31.62</v>
      </c>
      <c r="W217" s="24"/>
      <c r="X217" s="32">
        <v>0</v>
      </c>
      <c r="Y217" s="33"/>
      <c r="Z217" s="75" t="s">
        <v>677</v>
      </c>
      <c r="AA217" s="81">
        <v>498.85609199999993</v>
      </c>
      <c r="AB217" s="81">
        <v>0</v>
      </c>
      <c r="AC217" s="81">
        <v>0</v>
      </c>
    </row>
    <row r="218" spans="1:29" ht="15.75">
      <c r="A218" s="7">
        <v>215</v>
      </c>
      <c r="B218" s="97" t="s">
        <v>189</v>
      </c>
      <c r="C218" s="8">
        <v>21000</v>
      </c>
      <c r="D218" s="81"/>
      <c r="E218" s="81"/>
      <c r="F218" s="81"/>
      <c r="G218" s="81"/>
      <c r="H218" s="21"/>
      <c r="I218" s="21"/>
      <c r="K218" s="81"/>
      <c r="L218" s="81"/>
      <c r="M218" s="81"/>
      <c r="N218" s="81"/>
      <c r="O218" s="72"/>
      <c r="P218" s="1">
        <f t="shared" si="12"/>
        <v>0</v>
      </c>
      <c r="Q218" s="18">
        <v>115.42</v>
      </c>
      <c r="R218" s="35">
        <v>6</v>
      </c>
      <c r="S218" s="11">
        <v>1</v>
      </c>
      <c r="T218" s="19">
        <v>60</v>
      </c>
      <c r="U218" s="22">
        <f t="shared" si="11"/>
        <v>10.98</v>
      </c>
      <c r="V218" s="32">
        <v>11.16</v>
      </c>
      <c r="W218" s="24"/>
      <c r="X218" s="32">
        <v>0</v>
      </c>
      <c r="Y218" s="33"/>
      <c r="Z218" s="75" t="s">
        <v>678</v>
      </c>
      <c r="AA218" s="81">
        <v>176.06685599999997</v>
      </c>
      <c r="AB218" s="81">
        <v>0</v>
      </c>
      <c r="AC218" s="81">
        <v>0</v>
      </c>
    </row>
    <row r="219" spans="1:29" ht="15.75">
      <c r="A219" s="7">
        <v>216</v>
      </c>
      <c r="B219" s="97" t="s">
        <v>190</v>
      </c>
      <c r="C219" s="8">
        <v>21255</v>
      </c>
      <c r="D219" s="81">
        <v>1646.29</v>
      </c>
      <c r="E219" s="81">
        <v>1411.91</v>
      </c>
      <c r="F219" s="81">
        <v>257.65</v>
      </c>
      <c r="G219" s="81">
        <v>938.92</v>
      </c>
      <c r="H219" s="21">
        <v>1108.26</v>
      </c>
      <c r="I219" s="21">
        <v>600.81</v>
      </c>
      <c r="J219" s="81">
        <v>1322.78</v>
      </c>
      <c r="K219" s="81">
        <v>754.96</v>
      </c>
      <c r="L219" s="81">
        <v>1743.39</v>
      </c>
      <c r="M219" s="81">
        <v>1335.58</v>
      </c>
      <c r="N219" s="81">
        <v>1051.94</v>
      </c>
      <c r="O219" s="72">
        <v>913.12</v>
      </c>
      <c r="P219" s="1">
        <f t="shared" si="12"/>
        <v>13085.61</v>
      </c>
      <c r="Q219" s="18">
        <v>144.49</v>
      </c>
      <c r="R219" s="35">
        <v>2</v>
      </c>
      <c r="S219" s="11">
        <v>1</v>
      </c>
      <c r="T219" s="19">
        <v>60</v>
      </c>
      <c r="U219" s="22">
        <f t="shared" si="11"/>
        <v>3.66</v>
      </c>
      <c r="V219" s="32">
        <v>3.72</v>
      </c>
      <c r="W219" s="24"/>
      <c r="X219" s="32">
        <v>0</v>
      </c>
      <c r="Y219" s="33"/>
      <c r="Z219" s="75" t="s">
        <v>679</v>
      </c>
      <c r="AA219" s="81">
        <v>58.68895199999999</v>
      </c>
      <c r="AB219" s="81">
        <v>0</v>
      </c>
      <c r="AC219" s="81">
        <v>0</v>
      </c>
    </row>
    <row r="220" spans="1:29" ht="15.75">
      <c r="A220" s="7">
        <v>217</v>
      </c>
      <c r="B220" s="97" t="s">
        <v>191</v>
      </c>
      <c r="C220" s="8">
        <v>21256</v>
      </c>
      <c r="D220" s="81">
        <v>2150.72</v>
      </c>
      <c r="E220" s="81">
        <v>1947.3</v>
      </c>
      <c r="F220" s="81">
        <v>1836.23</v>
      </c>
      <c r="G220" s="81">
        <v>1336.36</v>
      </c>
      <c r="H220" s="21">
        <v>1886.98</v>
      </c>
      <c r="I220" s="21">
        <v>2345.12</v>
      </c>
      <c r="J220" s="81">
        <v>2767.1</v>
      </c>
      <c r="K220" s="81">
        <v>2699.43</v>
      </c>
      <c r="L220" s="81">
        <v>2195.13</v>
      </c>
      <c r="M220" s="81">
        <v>2035.09</v>
      </c>
      <c r="N220" s="81">
        <v>2177.04</v>
      </c>
      <c r="O220" s="72">
        <v>1782.09</v>
      </c>
      <c r="P220" s="1">
        <f t="shared" si="12"/>
        <v>25158.59</v>
      </c>
      <c r="Q220" s="18">
        <v>156.74</v>
      </c>
      <c r="R220" s="35">
        <v>13</v>
      </c>
      <c r="S220" s="11">
        <v>1</v>
      </c>
      <c r="T220" s="19">
        <v>60</v>
      </c>
      <c r="U220" s="22">
        <f t="shared" si="11"/>
        <v>23.79</v>
      </c>
      <c r="V220" s="32">
        <v>7.62</v>
      </c>
      <c r="W220" s="24"/>
      <c r="X220" s="32">
        <v>0</v>
      </c>
      <c r="Y220" s="33"/>
      <c r="Z220" s="75" t="s">
        <v>680</v>
      </c>
      <c r="AA220" s="81">
        <v>120.21769199999999</v>
      </c>
      <c r="AB220" s="81">
        <v>0</v>
      </c>
      <c r="AC220" s="81">
        <v>0</v>
      </c>
    </row>
    <row r="221" spans="1:29" ht="15.75">
      <c r="A221" s="7">
        <v>218</v>
      </c>
      <c r="B221" s="97" t="s">
        <v>192</v>
      </c>
      <c r="C221" s="8">
        <v>31001</v>
      </c>
      <c r="D221" s="81"/>
      <c r="E221" s="81"/>
      <c r="F221" s="81"/>
      <c r="G221" s="81"/>
      <c r="H221" s="21"/>
      <c r="I221" s="21"/>
      <c r="K221" s="81"/>
      <c r="L221" s="81"/>
      <c r="M221" s="81"/>
      <c r="N221" s="81"/>
      <c r="O221" s="72"/>
      <c r="P221" s="1">
        <f t="shared" si="12"/>
        <v>0</v>
      </c>
      <c r="Q221" s="18">
        <v>108.6</v>
      </c>
      <c r="R221" s="35">
        <v>6</v>
      </c>
      <c r="S221" s="11">
        <v>1</v>
      </c>
      <c r="T221" s="19">
        <v>60</v>
      </c>
      <c r="U221" s="22">
        <f t="shared" si="11"/>
        <v>10.98</v>
      </c>
      <c r="V221" s="32">
        <v>11.16</v>
      </c>
      <c r="W221" s="24"/>
      <c r="X221" s="32">
        <v>0</v>
      </c>
      <c r="Y221" s="33"/>
      <c r="Z221" s="75" t="s">
        <v>681</v>
      </c>
      <c r="AA221" s="81">
        <v>176.06685599999997</v>
      </c>
      <c r="AB221" s="81">
        <v>0</v>
      </c>
      <c r="AC221" s="81">
        <v>0</v>
      </c>
    </row>
    <row r="222" spans="1:29" ht="15.75">
      <c r="A222" s="7">
        <v>219</v>
      </c>
      <c r="B222" s="97" t="s">
        <v>193</v>
      </c>
      <c r="C222" s="8">
        <v>21257</v>
      </c>
      <c r="D222" s="81">
        <v>3302.78</v>
      </c>
      <c r="E222" s="81">
        <v>3360.23</v>
      </c>
      <c r="F222" s="81">
        <v>3409.36</v>
      </c>
      <c r="G222" s="81">
        <v>1731.48</v>
      </c>
      <c r="H222" s="21">
        <v>1839.89</v>
      </c>
      <c r="I222" s="21">
        <v>2250.78</v>
      </c>
      <c r="J222" s="81">
        <v>2961.06</v>
      </c>
      <c r="K222" s="81">
        <v>2586.5</v>
      </c>
      <c r="L222" s="81">
        <v>2664.67</v>
      </c>
      <c r="M222" s="81">
        <v>2155.81</v>
      </c>
      <c r="N222" s="81">
        <v>2775.76</v>
      </c>
      <c r="O222" s="72">
        <v>2189.45</v>
      </c>
      <c r="P222" s="1">
        <f t="shared" si="12"/>
        <v>31227.77</v>
      </c>
      <c r="Q222" s="18">
        <v>446.68</v>
      </c>
      <c r="R222" s="43">
        <v>10</v>
      </c>
      <c r="S222" s="11">
        <v>1</v>
      </c>
      <c r="T222" s="19">
        <v>120</v>
      </c>
      <c r="U222" s="22">
        <f t="shared" si="11"/>
        <v>36.6</v>
      </c>
      <c r="V222" s="32">
        <v>79.98</v>
      </c>
      <c r="W222" s="24"/>
      <c r="X222" s="32">
        <v>79.98</v>
      </c>
      <c r="Y222" s="33"/>
      <c r="Z222" s="75" t="s">
        <v>682</v>
      </c>
      <c r="AA222" s="81">
        <v>1261.8124679999999</v>
      </c>
      <c r="AB222" s="81">
        <v>1261.8124679999999</v>
      </c>
      <c r="AC222" s="81">
        <v>0</v>
      </c>
    </row>
    <row r="223" spans="1:29" ht="15.75">
      <c r="A223" s="7">
        <v>220</v>
      </c>
      <c r="B223" s="97" t="s">
        <v>194</v>
      </c>
      <c r="C223" s="8">
        <v>21113</v>
      </c>
      <c r="D223" s="81">
        <v>2236.26</v>
      </c>
      <c r="E223" s="81">
        <v>2258.87</v>
      </c>
      <c r="F223" s="81">
        <v>1940.98</v>
      </c>
      <c r="G223" s="81">
        <v>2130.08</v>
      </c>
      <c r="H223" s="21">
        <v>614.5</v>
      </c>
      <c r="I223" s="21">
        <v>1956.44</v>
      </c>
      <c r="J223" s="81">
        <v>1801</v>
      </c>
      <c r="K223" s="81">
        <v>2255.89</v>
      </c>
      <c r="L223" s="81">
        <v>1910.55</v>
      </c>
      <c r="M223" s="81">
        <v>1718.19</v>
      </c>
      <c r="N223" s="81">
        <v>1781.54</v>
      </c>
      <c r="O223" s="72">
        <v>1888.46</v>
      </c>
      <c r="P223" s="1">
        <f t="shared" si="12"/>
        <v>22492.76</v>
      </c>
      <c r="Q223" s="18">
        <v>0</v>
      </c>
      <c r="R223" s="43">
        <v>10</v>
      </c>
      <c r="S223" s="11">
        <v>1</v>
      </c>
      <c r="T223" s="19">
        <v>150</v>
      </c>
      <c r="U223" s="22">
        <f t="shared" si="11"/>
        <v>45.75</v>
      </c>
      <c r="V223" s="32"/>
      <c r="W223" s="24"/>
      <c r="X223" s="32"/>
      <c r="Y223" s="33"/>
      <c r="Z223" s="80" t="s">
        <v>683</v>
      </c>
      <c r="AA223" s="81">
        <v>0</v>
      </c>
      <c r="AB223" s="81">
        <v>0</v>
      </c>
      <c r="AC223" s="81">
        <v>0</v>
      </c>
    </row>
    <row r="224" spans="1:29" ht="15.75">
      <c r="A224" s="7">
        <v>221</v>
      </c>
      <c r="B224" s="97" t="s">
        <v>195</v>
      </c>
      <c r="C224" s="8">
        <v>21116</v>
      </c>
      <c r="D224" s="81">
        <v>4228.79</v>
      </c>
      <c r="E224" s="81">
        <v>3827.1</v>
      </c>
      <c r="F224" s="81">
        <v>3760.68</v>
      </c>
      <c r="G224" s="81">
        <v>2921.21</v>
      </c>
      <c r="H224" s="21">
        <v>4355.56</v>
      </c>
      <c r="I224" s="21">
        <v>3440.49</v>
      </c>
      <c r="J224" s="81">
        <v>3418.1</v>
      </c>
      <c r="K224" s="81">
        <v>4070.03</v>
      </c>
      <c r="L224" s="81">
        <v>3385.51</v>
      </c>
      <c r="M224" s="81">
        <v>5001.78</v>
      </c>
      <c r="N224" s="81">
        <v>3734.81</v>
      </c>
      <c r="O224" s="72">
        <v>2472.07</v>
      </c>
      <c r="P224" s="1">
        <f t="shared" si="12"/>
        <v>44616.13</v>
      </c>
      <c r="Q224" s="18">
        <v>444.1</v>
      </c>
      <c r="R224" s="43">
        <v>30</v>
      </c>
      <c r="S224" s="11" t="s">
        <v>505</v>
      </c>
      <c r="T224" s="19">
        <v>120</v>
      </c>
      <c r="U224" s="22">
        <f t="shared" si="11"/>
        <v>109.8</v>
      </c>
      <c r="V224" s="32">
        <v>232.936</v>
      </c>
      <c r="W224" s="24"/>
      <c r="X224" s="32">
        <v>232.936</v>
      </c>
      <c r="Y224" s="33"/>
      <c r="Z224" s="75" t="s">
        <v>684</v>
      </c>
      <c r="AA224" s="81">
        <v>3674.9280975999995</v>
      </c>
      <c r="AB224" s="81">
        <v>3674.9280975999995</v>
      </c>
      <c r="AC224" s="81">
        <v>0</v>
      </c>
    </row>
    <row r="225" spans="1:29" ht="15.75">
      <c r="A225" s="7">
        <v>222</v>
      </c>
      <c r="B225" s="97" t="s">
        <v>196</v>
      </c>
      <c r="C225" s="8">
        <v>21114</v>
      </c>
      <c r="D225" s="81">
        <v>2464.55</v>
      </c>
      <c r="E225" s="81">
        <v>3076.11</v>
      </c>
      <c r="F225" s="81">
        <v>2859.75</v>
      </c>
      <c r="G225" s="81">
        <v>2521.66</v>
      </c>
      <c r="H225" s="21">
        <v>2825.06</v>
      </c>
      <c r="I225" s="21">
        <v>2762.11</v>
      </c>
      <c r="J225" s="81">
        <v>2811.41</v>
      </c>
      <c r="K225" s="81">
        <v>3342.4</v>
      </c>
      <c r="L225" s="81">
        <v>3316.11</v>
      </c>
      <c r="M225" s="81">
        <v>3188.05</v>
      </c>
      <c r="N225" s="81">
        <v>3060</v>
      </c>
      <c r="O225" s="72">
        <v>2830.53</v>
      </c>
      <c r="P225" s="1">
        <f t="shared" si="12"/>
        <v>35057.74</v>
      </c>
      <c r="Q225" s="18">
        <v>0</v>
      </c>
      <c r="R225" s="43">
        <v>3</v>
      </c>
      <c r="S225" s="11">
        <v>1</v>
      </c>
      <c r="T225" s="19">
        <v>150</v>
      </c>
      <c r="U225" s="22">
        <f t="shared" si="11"/>
        <v>13.725</v>
      </c>
      <c r="V225" s="32"/>
      <c r="W225" s="24"/>
      <c r="X225" s="32"/>
      <c r="Y225" s="33"/>
      <c r="Z225" s="76" t="s">
        <v>685</v>
      </c>
      <c r="AA225" s="81">
        <v>0</v>
      </c>
      <c r="AB225" s="81">
        <v>0</v>
      </c>
      <c r="AC225" s="81">
        <v>0</v>
      </c>
    </row>
    <row r="226" spans="1:29" ht="15.75">
      <c r="A226" s="7">
        <v>223</v>
      </c>
      <c r="B226" s="97" t="s">
        <v>197</v>
      </c>
      <c r="C226" s="8">
        <v>21115</v>
      </c>
      <c r="D226" s="81">
        <v>1543.8</v>
      </c>
      <c r="E226" s="81">
        <v>627.49</v>
      </c>
      <c r="F226" s="81">
        <v>1614.48</v>
      </c>
      <c r="G226" s="81">
        <v>2003.95</v>
      </c>
      <c r="H226" s="21">
        <v>2173.72</v>
      </c>
      <c r="I226" s="21">
        <v>1964.82</v>
      </c>
      <c r="J226" s="81">
        <v>1699.84</v>
      </c>
      <c r="K226" s="81">
        <v>525.1</v>
      </c>
      <c r="L226" s="81">
        <v>1907.43</v>
      </c>
      <c r="M226" s="81">
        <v>1994.29</v>
      </c>
      <c r="N226" s="81">
        <v>2381.66</v>
      </c>
      <c r="O226" s="72">
        <v>1826.65</v>
      </c>
      <c r="P226" s="1">
        <f t="shared" si="12"/>
        <v>20263.230000000003</v>
      </c>
      <c r="Q226" s="18">
        <v>441.68</v>
      </c>
      <c r="R226" s="35">
        <v>23</v>
      </c>
      <c r="S226" s="11">
        <v>1</v>
      </c>
      <c r="T226" s="19">
        <v>120</v>
      </c>
      <c r="U226" s="22">
        <f t="shared" si="11"/>
        <v>84.18</v>
      </c>
      <c r="V226" s="32">
        <v>85.56</v>
      </c>
      <c r="W226" s="24"/>
      <c r="X226" s="32">
        <v>85.56</v>
      </c>
      <c r="Y226" s="33"/>
      <c r="Z226" s="75" t="s">
        <v>686</v>
      </c>
      <c r="AA226" s="81">
        <v>1349.845896</v>
      </c>
      <c r="AB226" s="81">
        <v>1349.845896</v>
      </c>
      <c r="AC226" s="81">
        <v>0</v>
      </c>
    </row>
    <row r="227" spans="1:29" ht="15.75">
      <c r="A227" s="7">
        <v>224</v>
      </c>
      <c r="B227" s="97" t="s">
        <v>198</v>
      </c>
      <c r="C227" s="8">
        <v>21258</v>
      </c>
      <c r="D227" s="81">
        <v>5130.82</v>
      </c>
      <c r="E227" s="81">
        <v>4758.5</v>
      </c>
      <c r="F227" s="81">
        <v>5172.76</v>
      </c>
      <c r="G227" s="81">
        <v>4561.03</v>
      </c>
      <c r="H227" s="21">
        <v>4486.26</v>
      </c>
      <c r="I227" s="21">
        <v>4957.29</v>
      </c>
      <c r="J227" s="81">
        <v>4733.05</v>
      </c>
      <c r="K227" s="81">
        <v>5588.85</v>
      </c>
      <c r="L227" s="81">
        <v>4540.39</v>
      </c>
      <c r="M227" s="81">
        <v>4309.47</v>
      </c>
      <c r="N227" s="81">
        <v>3797.47</v>
      </c>
      <c r="O227" s="72">
        <v>4022.23</v>
      </c>
      <c r="P227" s="1">
        <f t="shared" si="12"/>
        <v>56058.12000000001</v>
      </c>
      <c r="Q227" s="26">
        <v>445.25</v>
      </c>
      <c r="R227" s="43">
        <v>16</v>
      </c>
      <c r="S227" s="44" t="s">
        <v>505</v>
      </c>
      <c r="T227" s="27">
        <v>120</v>
      </c>
      <c r="U227" s="28">
        <f t="shared" si="11"/>
        <v>58.56</v>
      </c>
      <c r="V227" s="39">
        <v>522.496</v>
      </c>
      <c r="W227" s="45">
        <v>171.12</v>
      </c>
      <c r="X227" s="39">
        <v>522.496</v>
      </c>
      <c r="Y227" s="30"/>
      <c r="Z227" s="79" t="s">
        <v>687</v>
      </c>
      <c r="AA227" s="81">
        <v>8243.210393599998</v>
      </c>
      <c r="AB227" s="81">
        <v>8243.210393599998</v>
      </c>
      <c r="AC227" s="81">
        <v>0</v>
      </c>
    </row>
    <row r="228" spans="1:29" ht="15.75">
      <c r="A228" s="7">
        <v>225</v>
      </c>
      <c r="B228" s="97" t="s">
        <v>199</v>
      </c>
      <c r="C228" s="8">
        <v>21259</v>
      </c>
      <c r="D228" s="81">
        <v>2895.15</v>
      </c>
      <c r="E228" s="81">
        <v>2189.54</v>
      </c>
      <c r="F228" s="81">
        <v>2793.91</v>
      </c>
      <c r="G228" s="81">
        <v>3012.33</v>
      </c>
      <c r="H228" s="21">
        <v>3182.09</v>
      </c>
      <c r="I228" s="21">
        <v>2812.8</v>
      </c>
      <c r="J228" s="81">
        <v>3116.05</v>
      </c>
      <c r="K228" s="81">
        <v>3800.49</v>
      </c>
      <c r="L228" s="81">
        <v>3411.23</v>
      </c>
      <c r="M228" s="81">
        <v>3132.36</v>
      </c>
      <c r="N228" s="81">
        <v>3114.94</v>
      </c>
      <c r="O228" s="72">
        <v>2040.35</v>
      </c>
      <c r="P228" s="1">
        <f t="shared" si="12"/>
        <v>35501.24</v>
      </c>
      <c r="Q228" s="18">
        <v>0</v>
      </c>
      <c r="R228" s="43">
        <v>9</v>
      </c>
      <c r="S228" s="11">
        <v>1</v>
      </c>
      <c r="T228" s="19">
        <v>150</v>
      </c>
      <c r="U228" s="28">
        <f t="shared" si="11"/>
        <v>41.175</v>
      </c>
      <c r="V228" s="32"/>
      <c r="W228" s="24"/>
      <c r="X228" s="32"/>
      <c r="Y228" s="33"/>
      <c r="Z228" s="77" t="s">
        <v>688</v>
      </c>
      <c r="AA228" s="81">
        <v>0</v>
      </c>
      <c r="AB228" s="81">
        <v>0</v>
      </c>
      <c r="AC228" s="81">
        <v>0</v>
      </c>
    </row>
    <row r="229" spans="1:29" ht="15.75">
      <c r="A229" s="7">
        <v>226</v>
      </c>
      <c r="B229" s="97" t="s">
        <v>200</v>
      </c>
      <c r="C229" s="8">
        <v>21820</v>
      </c>
      <c r="D229" s="81">
        <v>27918.47</v>
      </c>
      <c r="E229" s="81">
        <v>33189.1</v>
      </c>
      <c r="F229" s="81">
        <v>28531.93</v>
      </c>
      <c r="G229" s="81">
        <v>28746.82</v>
      </c>
      <c r="H229" s="21">
        <v>31173.61</v>
      </c>
      <c r="I229" s="21">
        <v>31589.47</v>
      </c>
      <c r="J229" s="81">
        <v>25453.55</v>
      </c>
      <c r="K229" s="81">
        <v>34984.97</v>
      </c>
      <c r="L229" s="81">
        <v>28979.49</v>
      </c>
      <c r="M229" s="81">
        <v>32349.37</v>
      </c>
      <c r="N229" s="81">
        <v>30149.61</v>
      </c>
      <c r="O229" s="72">
        <v>30544.64</v>
      </c>
      <c r="P229" s="1">
        <f t="shared" si="12"/>
        <v>363611.02999999997</v>
      </c>
      <c r="Q229" s="18">
        <v>386.05</v>
      </c>
      <c r="R229" s="35">
        <v>23</v>
      </c>
      <c r="S229" s="11">
        <v>1</v>
      </c>
      <c r="T229" s="19">
        <v>60</v>
      </c>
      <c r="U229" s="22">
        <f t="shared" si="11"/>
        <v>42.09</v>
      </c>
      <c r="V229" s="32">
        <v>42.78</v>
      </c>
      <c r="W229" s="24"/>
      <c r="X229" s="32">
        <v>0</v>
      </c>
      <c r="Y229" s="33"/>
      <c r="Z229" s="75" t="s">
        <v>689</v>
      </c>
      <c r="AA229" s="81">
        <v>674.922948</v>
      </c>
      <c r="AB229" s="81">
        <v>0</v>
      </c>
      <c r="AC229" s="81">
        <v>0</v>
      </c>
    </row>
    <row r="230" spans="1:29" ht="15.75">
      <c r="A230" s="7">
        <v>227</v>
      </c>
      <c r="B230" s="97" t="s">
        <v>201</v>
      </c>
      <c r="C230" s="8">
        <v>21260</v>
      </c>
      <c r="D230" s="81">
        <v>4184.08</v>
      </c>
      <c r="E230" s="81">
        <v>5061.34</v>
      </c>
      <c r="F230" s="81">
        <v>5186.66</v>
      </c>
      <c r="G230" s="81">
        <v>5181.78</v>
      </c>
      <c r="H230" s="21">
        <v>5095.36</v>
      </c>
      <c r="I230" s="21">
        <v>5444.47</v>
      </c>
      <c r="J230" s="81">
        <v>5637.07</v>
      </c>
      <c r="K230" s="81">
        <v>2061.83</v>
      </c>
      <c r="L230" s="81">
        <v>5272.21</v>
      </c>
      <c r="M230" s="81">
        <v>3882.61</v>
      </c>
      <c r="N230" s="81">
        <v>4800.24</v>
      </c>
      <c r="O230" s="72">
        <v>4073.53</v>
      </c>
      <c r="P230" s="1">
        <f t="shared" si="12"/>
        <v>55881.18</v>
      </c>
      <c r="Q230" s="18">
        <v>234.4</v>
      </c>
      <c r="R230" s="35">
        <v>20</v>
      </c>
      <c r="S230" s="11">
        <v>1</v>
      </c>
      <c r="T230" s="19">
        <v>60</v>
      </c>
      <c r="U230" s="22">
        <f t="shared" si="11"/>
        <v>36.6</v>
      </c>
      <c r="V230" s="32">
        <v>35.34</v>
      </c>
      <c r="W230" s="24"/>
      <c r="X230" s="32">
        <v>0</v>
      </c>
      <c r="Y230" s="33"/>
      <c r="Z230" s="75" t="s">
        <v>690</v>
      </c>
      <c r="AA230" s="81">
        <v>557.545044</v>
      </c>
      <c r="AB230" s="81">
        <v>0</v>
      </c>
      <c r="AC230" s="81">
        <v>0</v>
      </c>
    </row>
    <row r="231" spans="1:29" ht="15.75">
      <c r="A231" s="7">
        <v>228</v>
      </c>
      <c r="B231" s="97" t="s">
        <v>202</v>
      </c>
      <c r="C231" s="8">
        <v>21261</v>
      </c>
      <c r="D231" s="81">
        <v>4480.31</v>
      </c>
      <c r="E231" s="81">
        <v>4500.5</v>
      </c>
      <c r="F231" s="81">
        <v>4022.78</v>
      </c>
      <c r="G231" s="81">
        <v>3490.71</v>
      </c>
      <c r="H231" s="21">
        <v>3739.93</v>
      </c>
      <c r="I231" s="21">
        <v>3601.55</v>
      </c>
      <c r="J231" s="81">
        <v>4109.81</v>
      </c>
      <c r="K231" s="81">
        <v>3666.78</v>
      </c>
      <c r="L231" s="81">
        <v>3655.93</v>
      </c>
      <c r="M231" s="81">
        <v>4029.65</v>
      </c>
      <c r="N231" s="81">
        <v>3008.01</v>
      </c>
      <c r="O231" s="72">
        <v>3106.17</v>
      </c>
      <c r="P231" s="1">
        <f t="shared" si="12"/>
        <v>45412.130000000005</v>
      </c>
      <c r="Q231" s="18">
        <v>305</v>
      </c>
      <c r="R231" s="35">
        <v>5</v>
      </c>
      <c r="S231" s="11">
        <v>1</v>
      </c>
      <c r="T231" s="19">
        <v>60</v>
      </c>
      <c r="U231" s="22">
        <f t="shared" si="11"/>
        <v>9.15</v>
      </c>
      <c r="V231" s="32">
        <v>5.58</v>
      </c>
      <c r="W231" s="24"/>
      <c r="X231" s="32">
        <v>0</v>
      </c>
      <c r="Y231" s="33"/>
      <c r="Z231" s="75" t="s">
        <v>691</v>
      </c>
      <c r="AA231" s="81">
        <v>88.03342799999999</v>
      </c>
      <c r="AB231" s="81">
        <v>0</v>
      </c>
      <c r="AC231" s="81">
        <v>0</v>
      </c>
    </row>
    <row r="232" spans="1:29" ht="15.75">
      <c r="A232" s="7">
        <v>229</v>
      </c>
      <c r="B232" s="97" t="s">
        <v>203</v>
      </c>
      <c r="C232" s="8">
        <v>21262</v>
      </c>
      <c r="D232" s="81">
        <v>639.33</v>
      </c>
      <c r="E232" s="81">
        <v>4549.89</v>
      </c>
      <c r="F232" s="81">
        <v>-14396.1</v>
      </c>
      <c r="G232" s="81">
        <v>3371.88</v>
      </c>
      <c r="H232" s="21">
        <v>3913.56</v>
      </c>
      <c r="I232" s="21">
        <v>4624.18</v>
      </c>
      <c r="J232" s="81">
        <v>4191.89</v>
      </c>
      <c r="K232" s="81">
        <v>5089.47</v>
      </c>
      <c r="L232" s="81">
        <v>4671.64</v>
      </c>
      <c r="M232" s="81">
        <v>4583.09</v>
      </c>
      <c r="N232" s="81">
        <v>5331.96</v>
      </c>
      <c r="O232" s="72">
        <v>4194.29</v>
      </c>
      <c r="P232" s="1">
        <f t="shared" si="12"/>
        <v>30765.079999999998</v>
      </c>
      <c r="Q232" s="18">
        <v>216.18</v>
      </c>
      <c r="R232" s="35">
        <v>19</v>
      </c>
      <c r="S232" s="11">
        <v>1</v>
      </c>
      <c r="T232" s="19">
        <v>60</v>
      </c>
      <c r="U232" s="22">
        <f t="shared" si="11"/>
        <v>34.77</v>
      </c>
      <c r="V232" s="32">
        <v>33.48</v>
      </c>
      <c r="W232" s="24"/>
      <c r="X232" s="32">
        <v>0</v>
      </c>
      <c r="Y232" s="33"/>
      <c r="Z232" s="75" t="s">
        <v>692</v>
      </c>
      <c r="AA232" s="81">
        <v>528.2005679999999</v>
      </c>
      <c r="AB232" s="81">
        <v>0</v>
      </c>
      <c r="AC232" s="81">
        <v>0</v>
      </c>
    </row>
    <row r="233" spans="1:29" ht="15.75">
      <c r="A233" s="7">
        <v>230</v>
      </c>
      <c r="B233" s="97" t="s">
        <v>208</v>
      </c>
      <c r="C233" s="8">
        <v>21395</v>
      </c>
      <c r="D233" s="81">
        <v>513.58</v>
      </c>
      <c r="E233" s="81">
        <v>513.58</v>
      </c>
      <c r="F233" s="81">
        <v>513.58</v>
      </c>
      <c r="G233" s="81">
        <v>513.58</v>
      </c>
      <c r="H233" s="21">
        <v>513.58</v>
      </c>
      <c r="I233" s="21">
        <v>513.58</v>
      </c>
      <c r="J233" s="81">
        <v>529.96</v>
      </c>
      <c r="K233" s="81">
        <v>529.96</v>
      </c>
      <c r="L233" s="81">
        <v>529.96</v>
      </c>
      <c r="M233" s="81">
        <v>529.96</v>
      </c>
      <c r="N233" s="81">
        <v>529.96</v>
      </c>
      <c r="O233" s="72">
        <v>529.96</v>
      </c>
      <c r="P233" s="1">
        <f t="shared" si="12"/>
        <v>6261.24</v>
      </c>
      <c r="Q233" s="18">
        <v>4773.96</v>
      </c>
      <c r="R233" s="43">
        <v>177</v>
      </c>
      <c r="S233" s="11" t="s">
        <v>505</v>
      </c>
      <c r="T233" s="19">
        <v>220</v>
      </c>
      <c r="U233" s="22">
        <f t="shared" si="11"/>
        <v>1187.67</v>
      </c>
      <c r="V233" s="32">
        <v>951.054</v>
      </c>
      <c r="W233" s="24">
        <v>11.811</v>
      </c>
      <c r="X233" s="32">
        <v>951.054</v>
      </c>
      <c r="Y233" s="33">
        <v>1041.6</v>
      </c>
      <c r="Z233" s="75" t="s">
        <v>693</v>
      </c>
      <c r="AA233" s="81">
        <v>15004.398536399998</v>
      </c>
      <c r="AB233" s="81">
        <v>15004.398536399998</v>
      </c>
      <c r="AC233" s="81">
        <v>16432.896559999997</v>
      </c>
    </row>
    <row r="234" spans="1:29" ht="15.75">
      <c r="A234" s="7">
        <v>231</v>
      </c>
      <c r="B234" s="97" t="s">
        <v>209</v>
      </c>
      <c r="C234" s="9"/>
      <c r="D234" s="81">
        <v>91.71</v>
      </c>
      <c r="E234" s="81">
        <v>91.71</v>
      </c>
      <c r="F234" s="81">
        <v>91.71</v>
      </c>
      <c r="G234" s="81">
        <v>0</v>
      </c>
      <c r="H234" s="21">
        <v>0</v>
      </c>
      <c r="I234" s="21">
        <v>0</v>
      </c>
      <c r="J234" s="81">
        <v>0</v>
      </c>
      <c r="K234" s="81">
        <v>0</v>
      </c>
      <c r="L234" s="81">
        <v>0</v>
      </c>
      <c r="M234" s="81">
        <v>0</v>
      </c>
      <c r="N234" s="81">
        <v>0</v>
      </c>
      <c r="O234" s="72">
        <v>0</v>
      </c>
      <c r="P234" s="1">
        <f t="shared" si="12"/>
        <v>275.13</v>
      </c>
      <c r="Q234" s="18">
        <v>263.26</v>
      </c>
      <c r="R234" s="35">
        <v>18</v>
      </c>
      <c r="S234" s="11">
        <v>1</v>
      </c>
      <c r="T234" s="19">
        <v>60</v>
      </c>
      <c r="U234" s="22">
        <f t="shared" si="11"/>
        <v>32.94</v>
      </c>
      <c r="V234" s="32">
        <v>33.48</v>
      </c>
      <c r="W234" s="24"/>
      <c r="X234" s="32">
        <v>0</v>
      </c>
      <c r="Y234" s="33"/>
      <c r="Z234" s="75" t="s">
        <v>694</v>
      </c>
      <c r="AA234" s="81">
        <v>528.2005679999999</v>
      </c>
      <c r="AB234" s="81">
        <v>0</v>
      </c>
      <c r="AC234" s="81">
        <v>0</v>
      </c>
    </row>
    <row r="235" spans="1:29" ht="15.75">
      <c r="A235" s="7">
        <v>232</v>
      </c>
      <c r="B235" s="97" t="s">
        <v>210</v>
      </c>
      <c r="C235" s="8">
        <v>12224</v>
      </c>
      <c r="D235" s="81">
        <v>122.28</v>
      </c>
      <c r="E235" s="81">
        <v>122.28</v>
      </c>
      <c r="F235" s="81">
        <v>122.28</v>
      </c>
      <c r="G235" s="81">
        <v>122.28</v>
      </c>
      <c r="H235" s="21">
        <v>122.28</v>
      </c>
      <c r="I235" s="21">
        <v>122.28</v>
      </c>
      <c r="J235" s="81">
        <v>126.19</v>
      </c>
      <c r="K235" s="81">
        <v>126.19</v>
      </c>
      <c r="L235" s="81">
        <v>126.19</v>
      </c>
      <c r="M235" s="81">
        <v>126.19</v>
      </c>
      <c r="N235" s="81">
        <v>126.19</v>
      </c>
      <c r="O235" s="72">
        <v>126.19</v>
      </c>
      <c r="P235" s="1">
        <f t="shared" si="12"/>
        <v>1490.8200000000002</v>
      </c>
      <c r="Q235" s="18">
        <v>826.8</v>
      </c>
      <c r="R235" s="35">
        <v>47</v>
      </c>
      <c r="S235" s="11" t="s">
        <v>505</v>
      </c>
      <c r="T235" s="19">
        <v>120</v>
      </c>
      <c r="U235" s="22">
        <f t="shared" si="11"/>
        <v>172.02</v>
      </c>
      <c r="V235" s="32">
        <v>129.942</v>
      </c>
      <c r="W235" s="24"/>
      <c r="X235" s="32">
        <v>0</v>
      </c>
      <c r="Y235" s="33"/>
      <c r="Z235" s="75" t="s">
        <v>695</v>
      </c>
      <c r="AA235" s="81">
        <v>2050.0429572</v>
      </c>
      <c r="AB235" s="81">
        <v>0</v>
      </c>
      <c r="AC235" s="81">
        <v>0</v>
      </c>
    </row>
    <row r="236" spans="1:29" ht="15.75">
      <c r="A236" s="7">
        <v>233</v>
      </c>
      <c r="B236" s="97" t="s">
        <v>211</v>
      </c>
      <c r="C236" s="8">
        <v>12233</v>
      </c>
      <c r="D236" s="81">
        <v>275.13</v>
      </c>
      <c r="E236" s="81">
        <v>275.13</v>
      </c>
      <c r="F236" s="81">
        <v>275.13</v>
      </c>
      <c r="G236" s="81">
        <v>275.13</v>
      </c>
      <c r="H236" s="21">
        <v>275.13</v>
      </c>
      <c r="I236" s="21">
        <v>275.13</v>
      </c>
      <c r="J236" s="81">
        <v>283.91</v>
      </c>
      <c r="K236" s="81">
        <v>283.91</v>
      </c>
      <c r="L236" s="81">
        <v>283.91</v>
      </c>
      <c r="M236" s="81">
        <v>283.91</v>
      </c>
      <c r="N236" s="81">
        <v>283.91</v>
      </c>
      <c r="O236" s="72">
        <v>283.91</v>
      </c>
      <c r="P236" s="1">
        <f t="shared" si="12"/>
        <v>3354.24</v>
      </c>
      <c r="Q236" s="18">
        <v>842.4</v>
      </c>
      <c r="R236" s="35">
        <v>42</v>
      </c>
      <c r="S236" s="11" t="s">
        <v>505</v>
      </c>
      <c r="T236" s="19">
        <v>120</v>
      </c>
      <c r="U236" s="22">
        <f t="shared" si="11"/>
        <v>153.72</v>
      </c>
      <c r="V236" s="32">
        <v>80.152</v>
      </c>
      <c r="W236" s="24"/>
      <c r="X236" s="32">
        <v>0</v>
      </c>
      <c r="Y236" s="33"/>
      <c r="Z236" s="75" t="s">
        <v>696</v>
      </c>
      <c r="AA236" s="81">
        <v>1264.5160431999998</v>
      </c>
      <c r="AB236" s="81">
        <v>0</v>
      </c>
      <c r="AC236" s="81">
        <v>0</v>
      </c>
    </row>
    <row r="237" spans="1:29" ht="15.75">
      <c r="A237" s="7">
        <v>234</v>
      </c>
      <c r="B237" s="97" t="s">
        <v>212</v>
      </c>
      <c r="C237" s="8">
        <v>12228</v>
      </c>
      <c r="D237" s="81"/>
      <c r="E237" s="81"/>
      <c r="F237" s="81"/>
      <c r="G237" s="81"/>
      <c r="H237" s="21"/>
      <c r="I237" s="21"/>
      <c r="J237" s="73">
        <v>31.55</v>
      </c>
      <c r="K237" s="81">
        <v>31.55</v>
      </c>
      <c r="L237" s="81">
        <v>31.55</v>
      </c>
      <c r="M237" s="81">
        <v>31.55</v>
      </c>
      <c r="N237" s="81">
        <v>31.55</v>
      </c>
      <c r="O237" s="72">
        <v>31.55</v>
      </c>
      <c r="P237" s="1">
        <f t="shared" si="12"/>
        <v>189.3</v>
      </c>
      <c r="Q237" s="18">
        <v>107.76</v>
      </c>
      <c r="R237" s="35">
        <v>11</v>
      </c>
      <c r="S237" s="11">
        <v>1</v>
      </c>
      <c r="T237" s="19">
        <v>60</v>
      </c>
      <c r="U237" s="22">
        <f t="shared" si="11"/>
        <v>20.13</v>
      </c>
      <c r="V237" s="32">
        <v>20.46</v>
      </c>
      <c r="W237" s="24"/>
      <c r="X237" s="32">
        <v>0</v>
      </c>
      <c r="Y237" s="33"/>
      <c r="Z237" s="75" t="s">
        <v>697</v>
      </c>
      <c r="AA237" s="81">
        <v>322.789236</v>
      </c>
      <c r="AB237" s="81">
        <v>0</v>
      </c>
      <c r="AC237" s="81">
        <v>0</v>
      </c>
    </row>
    <row r="238" spans="1:29" ht="15.75">
      <c r="A238" s="7">
        <v>235</v>
      </c>
      <c r="B238" s="97" t="s">
        <v>213</v>
      </c>
      <c r="C238" s="8">
        <v>12231</v>
      </c>
      <c r="D238" s="81">
        <v>366.84</v>
      </c>
      <c r="E238" s="81">
        <v>366.84</v>
      </c>
      <c r="F238" s="81">
        <v>366.84</v>
      </c>
      <c r="G238" s="81">
        <v>366.84</v>
      </c>
      <c r="H238" s="21">
        <v>366.84</v>
      </c>
      <c r="I238" s="21">
        <v>366.84</v>
      </c>
      <c r="J238" s="81">
        <v>378.56</v>
      </c>
      <c r="K238" s="81">
        <v>378.56</v>
      </c>
      <c r="L238" s="81">
        <v>378.56</v>
      </c>
      <c r="M238" s="81">
        <v>378.56</v>
      </c>
      <c r="N238" s="81">
        <v>378.56</v>
      </c>
      <c r="O238" s="72">
        <v>378.56</v>
      </c>
      <c r="P238" s="1">
        <f t="shared" si="12"/>
        <v>4472.4</v>
      </c>
      <c r="Q238" s="18">
        <v>106.61</v>
      </c>
      <c r="R238" s="35">
        <v>12</v>
      </c>
      <c r="S238" s="11">
        <v>1</v>
      </c>
      <c r="T238" s="19">
        <v>60</v>
      </c>
      <c r="U238" s="22">
        <f t="shared" si="11"/>
        <v>21.96</v>
      </c>
      <c r="V238" s="32">
        <v>22.32</v>
      </c>
      <c r="W238" s="24"/>
      <c r="X238" s="32">
        <v>0</v>
      </c>
      <c r="Y238" s="33"/>
      <c r="Z238" s="75" t="s">
        <v>698</v>
      </c>
      <c r="AA238" s="81">
        <v>352.14371199999994</v>
      </c>
      <c r="AB238" s="81">
        <v>0</v>
      </c>
      <c r="AC238" s="81">
        <v>0</v>
      </c>
    </row>
    <row r="239" spans="1:29" ht="15.75">
      <c r="A239" s="7">
        <v>236</v>
      </c>
      <c r="B239" s="97" t="s">
        <v>214</v>
      </c>
      <c r="C239" s="8">
        <v>12239</v>
      </c>
      <c r="D239" s="81">
        <v>275.13</v>
      </c>
      <c r="E239" s="81">
        <v>275.13</v>
      </c>
      <c r="F239" s="81">
        <v>213.99</v>
      </c>
      <c r="G239" s="81">
        <v>213.99</v>
      </c>
      <c r="H239" s="81">
        <v>213.99</v>
      </c>
      <c r="I239" s="21">
        <v>152.85</v>
      </c>
      <c r="J239" s="81">
        <v>283.91</v>
      </c>
      <c r="K239" s="81">
        <v>157.73</v>
      </c>
      <c r="L239" s="81">
        <v>-153.82</v>
      </c>
      <c r="M239" s="81">
        <v>94.64</v>
      </c>
      <c r="N239" s="81">
        <v>94.64</v>
      </c>
      <c r="O239" s="72">
        <v>94.64</v>
      </c>
      <c r="P239" s="1">
        <f t="shared" si="12"/>
        <v>1916.8200000000004</v>
      </c>
      <c r="Q239" s="18">
        <v>104.1</v>
      </c>
      <c r="R239" s="35">
        <v>13</v>
      </c>
      <c r="S239" s="11">
        <v>1</v>
      </c>
      <c r="T239" s="19">
        <v>60</v>
      </c>
      <c r="U239" s="22">
        <f t="shared" si="11"/>
        <v>23.79</v>
      </c>
      <c r="V239" s="32">
        <v>24.18</v>
      </c>
      <c r="W239" s="24">
        <v>22.32</v>
      </c>
      <c r="X239" s="32">
        <v>0</v>
      </c>
      <c r="Y239" s="33"/>
      <c r="Z239" s="75" t="s">
        <v>699</v>
      </c>
      <c r="AA239" s="81">
        <v>381.47818799999993</v>
      </c>
      <c r="AB239" s="81">
        <v>0</v>
      </c>
      <c r="AC239" s="81">
        <v>0</v>
      </c>
    </row>
    <row r="240" spans="1:29" ht="15.75">
      <c r="A240" s="7">
        <v>237</v>
      </c>
      <c r="B240" s="97" t="s">
        <v>215</v>
      </c>
      <c r="C240" s="8">
        <v>12240</v>
      </c>
      <c r="D240" s="81">
        <v>611.4</v>
      </c>
      <c r="E240" s="81">
        <v>458.55</v>
      </c>
      <c r="F240" s="81">
        <v>368.81</v>
      </c>
      <c r="G240" s="81">
        <v>368.81</v>
      </c>
      <c r="H240" s="81">
        <v>368.81</v>
      </c>
      <c r="I240" s="21">
        <v>427.98</v>
      </c>
      <c r="J240" s="81">
        <v>441.64</v>
      </c>
      <c r="K240" s="81">
        <v>441.64</v>
      </c>
      <c r="L240" s="81">
        <v>441.64</v>
      </c>
      <c r="M240" s="81">
        <v>473.18</v>
      </c>
      <c r="N240" s="81">
        <v>473.18</v>
      </c>
      <c r="O240" s="72">
        <v>473.18</v>
      </c>
      <c r="P240" s="1">
        <f t="shared" si="12"/>
        <v>5348.820000000001</v>
      </c>
      <c r="Q240" s="18">
        <v>79.32</v>
      </c>
      <c r="R240" s="35">
        <v>6</v>
      </c>
      <c r="S240" s="11">
        <v>1</v>
      </c>
      <c r="T240" s="19">
        <v>60</v>
      </c>
      <c r="U240" s="22">
        <f t="shared" si="11"/>
        <v>10.98</v>
      </c>
      <c r="V240" s="32">
        <v>11.16</v>
      </c>
      <c r="W240" s="24"/>
      <c r="X240" s="32">
        <v>0</v>
      </c>
      <c r="Y240" s="33"/>
      <c r="Z240" s="75" t="s">
        <v>700</v>
      </c>
      <c r="AA240" s="81">
        <v>176.06685599999997</v>
      </c>
      <c r="AB240" s="81">
        <v>0</v>
      </c>
      <c r="AC240" s="81">
        <v>0</v>
      </c>
    </row>
    <row r="241" spans="1:29" ht="15.75">
      <c r="A241" s="7">
        <v>238</v>
      </c>
      <c r="B241" s="97" t="s">
        <v>216</v>
      </c>
      <c r="C241" s="8">
        <v>12242</v>
      </c>
      <c r="D241" s="81">
        <v>458.55</v>
      </c>
      <c r="E241" s="81">
        <v>458.55</v>
      </c>
      <c r="F241" s="81">
        <v>458.55</v>
      </c>
      <c r="G241" s="81">
        <v>458.55</v>
      </c>
      <c r="H241" s="81">
        <v>458.55</v>
      </c>
      <c r="I241" s="21">
        <v>458.55</v>
      </c>
      <c r="J241" s="81">
        <v>473.19</v>
      </c>
      <c r="K241" s="81">
        <v>473.19</v>
      </c>
      <c r="L241" s="81">
        <v>473.19</v>
      </c>
      <c r="M241" s="81">
        <v>473.19</v>
      </c>
      <c r="N241" s="81">
        <v>473.19</v>
      </c>
      <c r="O241" s="72">
        <v>473.19</v>
      </c>
      <c r="P241" s="1">
        <f t="shared" si="12"/>
        <v>5590.439999999999</v>
      </c>
      <c r="Q241" s="18">
        <v>115.22</v>
      </c>
      <c r="R241" s="35">
        <v>11</v>
      </c>
      <c r="S241" s="11">
        <v>1</v>
      </c>
      <c r="T241" s="19">
        <v>60</v>
      </c>
      <c r="U241" s="22">
        <f t="shared" si="11"/>
        <v>20.13</v>
      </c>
      <c r="V241" s="32">
        <v>20.46</v>
      </c>
      <c r="W241" s="24"/>
      <c r="X241" s="32">
        <v>0</v>
      </c>
      <c r="Y241" s="33"/>
      <c r="Z241" s="75" t="s">
        <v>701</v>
      </c>
      <c r="AA241" s="81">
        <v>322.789236</v>
      </c>
      <c r="AB241" s="81">
        <v>0</v>
      </c>
      <c r="AC241" s="81">
        <v>0</v>
      </c>
    </row>
    <row r="242" spans="1:29" ht="15.75">
      <c r="A242" s="7">
        <v>239</v>
      </c>
      <c r="B242" s="97" t="s">
        <v>217</v>
      </c>
      <c r="C242" s="8">
        <v>12235</v>
      </c>
      <c r="D242" s="81">
        <v>397.41</v>
      </c>
      <c r="E242" s="81">
        <v>397.41</v>
      </c>
      <c r="F242" s="81">
        <v>397.41</v>
      </c>
      <c r="G242" s="81">
        <v>397.41</v>
      </c>
      <c r="H242" s="81">
        <v>397.41</v>
      </c>
      <c r="I242" s="94">
        <v>427.98</v>
      </c>
      <c r="J242" s="81">
        <v>356.85</v>
      </c>
      <c r="K242" s="81">
        <v>410.1</v>
      </c>
      <c r="L242" s="81">
        <v>441.64</v>
      </c>
      <c r="M242" s="81">
        <v>441.64</v>
      </c>
      <c r="N242" s="81">
        <v>441.64</v>
      </c>
      <c r="O242" s="72">
        <v>410.1</v>
      </c>
      <c r="P242" s="1">
        <f t="shared" si="12"/>
        <v>4917</v>
      </c>
      <c r="Q242" s="18">
        <v>114.47</v>
      </c>
      <c r="R242" s="35">
        <v>14</v>
      </c>
      <c r="S242" s="11">
        <v>1</v>
      </c>
      <c r="T242" s="19">
        <v>60</v>
      </c>
      <c r="U242" s="22">
        <f t="shared" si="11"/>
        <v>25.62</v>
      </c>
      <c r="V242" s="32">
        <v>26.04</v>
      </c>
      <c r="W242" s="24"/>
      <c r="X242" s="32">
        <v>0</v>
      </c>
      <c r="Y242" s="33"/>
      <c r="Z242" s="75" t="s">
        <v>702</v>
      </c>
      <c r="AA242" s="81">
        <v>410.8226639999999</v>
      </c>
      <c r="AB242" s="81">
        <v>0</v>
      </c>
      <c r="AC242" s="81">
        <v>0</v>
      </c>
    </row>
    <row r="243" spans="1:29" ht="15.75">
      <c r="A243" s="7">
        <v>240</v>
      </c>
      <c r="B243" s="97" t="s">
        <v>218</v>
      </c>
      <c r="C243" s="8">
        <v>12238</v>
      </c>
      <c r="D243" s="81">
        <v>305.7</v>
      </c>
      <c r="E243" s="81">
        <v>305.7</v>
      </c>
      <c r="F243" s="81">
        <v>305.7</v>
      </c>
      <c r="G243" s="81">
        <v>305.7</v>
      </c>
      <c r="H243" s="81">
        <v>305.7</v>
      </c>
      <c r="I243" s="21">
        <v>305.7</v>
      </c>
      <c r="J243" s="81">
        <v>315.46</v>
      </c>
      <c r="K243" s="81">
        <v>315.46</v>
      </c>
      <c r="L243" s="81">
        <v>315.46</v>
      </c>
      <c r="M243" s="81">
        <v>315.46</v>
      </c>
      <c r="N243" s="81">
        <v>315.46</v>
      </c>
      <c r="O243" s="72">
        <v>347</v>
      </c>
      <c r="P243" s="1">
        <f t="shared" si="12"/>
        <v>3758.5</v>
      </c>
      <c r="Q243" s="18">
        <v>112.71</v>
      </c>
      <c r="R243" s="35">
        <v>12</v>
      </c>
      <c r="S243" s="11">
        <v>1</v>
      </c>
      <c r="T243" s="19">
        <v>60</v>
      </c>
      <c r="U243" s="22">
        <f t="shared" si="11"/>
        <v>21.96</v>
      </c>
      <c r="V243" s="39">
        <v>18.6</v>
      </c>
      <c r="W243" s="24"/>
      <c r="X243" s="32">
        <v>0</v>
      </c>
      <c r="Y243" s="33"/>
      <c r="Z243" s="75" t="s">
        <v>703</v>
      </c>
      <c r="AA243" s="81">
        <v>293.44476000000003</v>
      </c>
      <c r="AB243" s="81">
        <v>0</v>
      </c>
      <c r="AC243" s="81">
        <v>0</v>
      </c>
    </row>
    <row r="244" spans="1:26" ht="15.75">
      <c r="A244" s="7">
        <v>241</v>
      </c>
      <c r="B244" s="96" t="s">
        <v>83</v>
      </c>
      <c r="C244" s="8"/>
      <c r="D244" s="81"/>
      <c r="E244" s="81"/>
      <c r="F244" s="81"/>
      <c r="G244" s="81"/>
      <c r="H244" s="81"/>
      <c r="I244" s="21"/>
      <c r="K244" s="81"/>
      <c r="L244" s="81"/>
      <c r="M244" s="81"/>
      <c r="N244" s="81"/>
      <c r="O244" s="72">
        <v>473.19</v>
      </c>
      <c r="P244" s="1">
        <f t="shared" si="12"/>
        <v>473.19</v>
      </c>
      <c r="Q244" s="18"/>
      <c r="R244" s="35"/>
      <c r="S244" s="11"/>
      <c r="T244" s="19"/>
      <c r="U244" s="22"/>
      <c r="V244" s="39"/>
      <c r="W244" s="24"/>
      <c r="X244" s="32"/>
      <c r="Y244" s="33"/>
      <c r="Z244" s="75"/>
    </row>
    <row r="245" spans="1:29" ht="15.75">
      <c r="A245" s="7">
        <v>242</v>
      </c>
      <c r="B245" s="97" t="s">
        <v>219</v>
      </c>
      <c r="C245" s="8">
        <v>12254</v>
      </c>
      <c r="D245" s="81">
        <v>61.14</v>
      </c>
      <c r="E245" s="81">
        <v>61.14</v>
      </c>
      <c r="F245" s="81">
        <v>61.14</v>
      </c>
      <c r="G245" s="81">
        <v>61.14</v>
      </c>
      <c r="H245" s="81">
        <v>61.14</v>
      </c>
      <c r="I245" s="21">
        <v>61.14</v>
      </c>
      <c r="J245" s="81">
        <v>63.09</v>
      </c>
      <c r="K245" s="81">
        <v>63.09</v>
      </c>
      <c r="L245" s="81">
        <v>63.09</v>
      </c>
      <c r="M245" s="81">
        <v>63.09</v>
      </c>
      <c r="N245" s="81">
        <v>63.09</v>
      </c>
      <c r="O245" s="72">
        <v>63.09</v>
      </c>
      <c r="P245" s="1">
        <f t="shared" si="12"/>
        <v>745.3800000000001</v>
      </c>
      <c r="Q245" s="18">
        <v>4312.7</v>
      </c>
      <c r="R245" s="35">
        <v>216</v>
      </c>
      <c r="S245" s="11" t="s">
        <v>505</v>
      </c>
      <c r="T245" s="19">
        <v>220</v>
      </c>
      <c r="U245" s="22">
        <f t="shared" si="11"/>
        <v>1449.36</v>
      </c>
      <c r="V245" s="32">
        <v>430.339</v>
      </c>
      <c r="W245" s="24">
        <v>403.093</v>
      </c>
      <c r="X245" s="32">
        <v>430.339</v>
      </c>
      <c r="Y245" s="33">
        <v>1009.05</v>
      </c>
      <c r="Z245" s="75" t="s">
        <v>704</v>
      </c>
      <c r="AA245" s="81">
        <v>6789.276267399999</v>
      </c>
      <c r="AB245" s="81">
        <v>6789.276267399999</v>
      </c>
      <c r="AC245" s="81">
        <v>15919.378229999997</v>
      </c>
    </row>
    <row r="246" spans="1:26" ht="15.75">
      <c r="A246" s="7">
        <v>243</v>
      </c>
      <c r="B246" s="96" t="s">
        <v>654</v>
      </c>
      <c r="C246" s="8"/>
      <c r="D246" s="81"/>
      <c r="E246" s="81"/>
      <c r="F246" s="81"/>
      <c r="G246" s="81"/>
      <c r="H246" s="21"/>
      <c r="I246" s="21"/>
      <c r="J246" s="81"/>
      <c r="K246" s="81"/>
      <c r="L246" s="81"/>
      <c r="M246" s="81"/>
      <c r="N246" s="81"/>
      <c r="O246" s="72"/>
      <c r="P246" s="1">
        <f t="shared" si="12"/>
        <v>0</v>
      </c>
      <c r="Q246" s="18"/>
      <c r="R246" s="35"/>
      <c r="S246" s="11"/>
      <c r="T246" s="19"/>
      <c r="U246" s="22"/>
      <c r="V246" s="32"/>
      <c r="W246" s="24"/>
      <c r="X246" s="32"/>
      <c r="Y246" s="33"/>
      <c r="Z246" s="75"/>
    </row>
    <row r="247" spans="1:26" ht="15.75">
      <c r="A247" s="7">
        <v>244</v>
      </c>
      <c r="B247" s="80" t="s">
        <v>84</v>
      </c>
      <c r="C247" s="8"/>
      <c r="D247" s="81"/>
      <c r="E247" s="81"/>
      <c r="F247" s="81"/>
      <c r="G247" s="81"/>
      <c r="H247" s="21"/>
      <c r="I247" s="21"/>
      <c r="J247" s="81"/>
      <c r="K247" s="81"/>
      <c r="L247" s="81"/>
      <c r="M247" s="81"/>
      <c r="N247" s="81"/>
      <c r="O247" s="72"/>
      <c r="P247" s="1">
        <f t="shared" si="12"/>
        <v>0</v>
      </c>
      <c r="Q247" s="18"/>
      <c r="R247" s="35"/>
      <c r="S247" s="11"/>
      <c r="T247" s="19"/>
      <c r="U247" s="22"/>
      <c r="V247" s="32"/>
      <c r="W247" s="24"/>
      <c r="X247" s="32"/>
      <c r="Y247" s="33"/>
      <c r="Z247" s="75"/>
    </row>
    <row r="248" spans="1:29" ht="15.75">
      <c r="A248" s="7">
        <v>245</v>
      </c>
      <c r="B248" s="97" t="s">
        <v>474</v>
      </c>
      <c r="C248" s="8">
        <v>10012</v>
      </c>
      <c r="D248" s="81"/>
      <c r="E248" s="81"/>
      <c r="F248" s="81"/>
      <c r="G248" s="81"/>
      <c r="H248" s="21"/>
      <c r="I248" s="21"/>
      <c r="J248" s="81"/>
      <c r="K248" s="81"/>
      <c r="L248" s="81"/>
      <c r="M248" s="81"/>
      <c r="N248" s="81"/>
      <c r="O248" s="72"/>
      <c r="P248" s="1">
        <f t="shared" si="12"/>
        <v>0</v>
      </c>
      <c r="Q248" s="18">
        <v>2050.1</v>
      </c>
      <c r="R248" s="35">
        <v>215</v>
      </c>
      <c r="S248" s="11" t="s">
        <v>505</v>
      </c>
      <c r="T248" s="19">
        <v>220</v>
      </c>
      <c r="U248" s="22">
        <f t="shared" si="11"/>
        <v>1442.65</v>
      </c>
      <c r="V248" s="32">
        <v>539.899</v>
      </c>
      <c r="W248" s="24">
        <v>5.837</v>
      </c>
      <c r="X248" s="32">
        <v>539.899</v>
      </c>
      <c r="Y248" s="33">
        <v>213.04</v>
      </c>
      <c r="Z248" s="75" t="s">
        <v>705</v>
      </c>
      <c r="AA248" s="81">
        <v>8517.7705634</v>
      </c>
      <c r="AB248" s="81">
        <v>8517.7705634</v>
      </c>
      <c r="AC248" s="81">
        <v>3361.0368639999992</v>
      </c>
    </row>
    <row r="249" spans="1:29" ht="15.75">
      <c r="A249" s="7">
        <v>246</v>
      </c>
      <c r="B249" s="97" t="s">
        <v>222</v>
      </c>
      <c r="C249" s="8">
        <v>12266</v>
      </c>
      <c r="D249" s="81">
        <v>427.98</v>
      </c>
      <c r="E249" s="81">
        <v>427.98</v>
      </c>
      <c r="F249" s="81">
        <v>427.98</v>
      </c>
      <c r="G249" s="81">
        <v>427.98</v>
      </c>
      <c r="H249" s="21">
        <v>427.98</v>
      </c>
      <c r="I249" s="21">
        <v>427.98</v>
      </c>
      <c r="J249" s="81">
        <v>441.64</v>
      </c>
      <c r="K249" s="81">
        <v>441.64</v>
      </c>
      <c r="L249" s="81">
        <v>441.64</v>
      </c>
      <c r="M249" s="81">
        <v>441.64</v>
      </c>
      <c r="N249" s="81">
        <v>441.64</v>
      </c>
      <c r="O249" s="72">
        <v>441.64</v>
      </c>
      <c r="P249" s="1">
        <f t="shared" si="12"/>
        <v>5217.72</v>
      </c>
      <c r="Q249" s="18">
        <v>4250.41</v>
      </c>
      <c r="R249" s="35">
        <v>271</v>
      </c>
      <c r="S249" s="11" t="s">
        <v>505</v>
      </c>
      <c r="T249" s="19">
        <v>220</v>
      </c>
      <c r="U249" s="22">
        <f aca="true" t="shared" si="13" ref="U249:U302">T249*R249*30.5/1000</f>
        <v>1818.41</v>
      </c>
      <c r="V249" s="32">
        <v>947.32</v>
      </c>
      <c r="W249" s="24"/>
      <c r="X249" s="32">
        <v>947.32</v>
      </c>
      <c r="Y249" s="33">
        <v>372.86</v>
      </c>
      <c r="Z249" s="75" t="s">
        <v>706</v>
      </c>
      <c r="AA249" s="81">
        <v>14945.488712</v>
      </c>
      <c r="AB249" s="81">
        <v>14945.488712</v>
      </c>
      <c r="AC249" s="81">
        <v>5882.473076</v>
      </c>
    </row>
    <row r="250" spans="1:29" ht="15.75">
      <c r="A250" s="7">
        <v>247</v>
      </c>
      <c r="B250" s="97" t="s">
        <v>223</v>
      </c>
      <c r="C250" s="8">
        <v>12267</v>
      </c>
      <c r="D250" s="81">
        <v>61.14</v>
      </c>
      <c r="E250" s="81">
        <v>61.14</v>
      </c>
      <c r="F250" s="81">
        <v>-1089.66</v>
      </c>
      <c r="G250" s="81">
        <v>30.57</v>
      </c>
      <c r="H250" s="21">
        <v>30.57</v>
      </c>
      <c r="I250" s="21">
        <v>30.57</v>
      </c>
      <c r="J250" s="81">
        <v>31.55</v>
      </c>
      <c r="K250" s="81">
        <v>-1947.09</v>
      </c>
      <c r="L250" s="81">
        <v>-1947.09</v>
      </c>
      <c r="M250" s="81">
        <v>-1947.09</v>
      </c>
      <c r="N250" s="81">
        <v>-1947.09</v>
      </c>
      <c r="O250" s="72">
        <v>-1947.09</v>
      </c>
      <c r="P250" s="1">
        <f t="shared" si="12"/>
        <v>-10579.57</v>
      </c>
      <c r="Q250" s="18">
        <v>4239.1</v>
      </c>
      <c r="R250" s="35">
        <v>250</v>
      </c>
      <c r="S250" s="11" t="s">
        <v>505</v>
      </c>
      <c r="T250" s="19">
        <v>220</v>
      </c>
      <c r="U250" s="22">
        <f t="shared" si="13"/>
        <v>1677.5</v>
      </c>
      <c r="V250" s="32">
        <v>915.527</v>
      </c>
      <c r="W250" s="24">
        <v>184.617</v>
      </c>
      <c r="X250" s="32">
        <v>915.527</v>
      </c>
      <c r="Y250" s="33">
        <v>412.059</v>
      </c>
      <c r="Z250" s="75" t="s">
        <v>707</v>
      </c>
      <c r="AA250" s="81">
        <v>14443.9132682</v>
      </c>
      <c r="AB250" s="81">
        <v>14443.9132682</v>
      </c>
      <c r="AC250" s="81">
        <v>6500.8900194</v>
      </c>
    </row>
    <row r="251" spans="1:29" ht="15.75">
      <c r="A251" s="7">
        <v>248</v>
      </c>
      <c r="B251" s="97" t="s">
        <v>224</v>
      </c>
      <c r="C251" s="8">
        <v>12269</v>
      </c>
      <c r="D251" s="81"/>
      <c r="E251" s="81"/>
      <c r="F251" s="81"/>
      <c r="G251" s="81"/>
      <c r="H251" s="21"/>
      <c r="I251" s="21"/>
      <c r="K251" s="81"/>
      <c r="L251" s="81"/>
      <c r="M251" s="81"/>
      <c r="N251" s="81"/>
      <c r="O251" s="72"/>
      <c r="P251" s="1">
        <f t="shared" si="12"/>
        <v>0</v>
      </c>
      <c r="Q251" s="18">
        <v>163.1</v>
      </c>
      <c r="R251" s="35">
        <v>6</v>
      </c>
      <c r="S251" s="11">
        <v>1</v>
      </c>
      <c r="T251" s="19">
        <v>60</v>
      </c>
      <c r="U251" s="22">
        <f t="shared" si="13"/>
        <v>10.98</v>
      </c>
      <c r="V251" s="32">
        <v>11.16</v>
      </c>
      <c r="W251" s="24"/>
      <c r="X251" s="32">
        <v>0</v>
      </c>
      <c r="Y251" s="33"/>
      <c r="Z251" s="75" t="s">
        <v>708</v>
      </c>
      <c r="AA251" s="81">
        <v>176.06685599999997</v>
      </c>
      <c r="AB251" s="81">
        <v>0</v>
      </c>
      <c r="AC251" s="81">
        <v>0</v>
      </c>
    </row>
    <row r="252" spans="1:29" ht="15.75">
      <c r="A252" s="7">
        <v>249</v>
      </c>
      <c r="B252" s="97" t="s">
        <v>225</v>
      </c>
      <c r="C252" s="8">
        <v>12273</v>
      </c>
      <c r="D252" s="81">
        <v>244.56</v>
      </c>
      <c r="E252" s="81">
        <v>305.7</v>
      </c>
      <c r="F252" s="81">
        <v>305.7</v>
      </c>
      <c r="G252" s="81">
        <v>305.7</v>
      </c>
      <c r="H252" s="81">
        <v>305.7</v>
      </c>
      <c r="I252" s="21">
        <v>336.27</v>
      </c>
      <c r="J252" s="81">
        <v>347.01</v>
      </c>
      <c r="K252" s="81">
        <v>283.92</v>
      </c>
      <c r="L252" s="81">
        <v>283.92</v>
      </c>
      <c r="M252" s="81">
        <v>283.92</v>
      </c>
      <c r="N252" s="81">
        <v>283.92</v>
      </c>
      <c r="O252" s="72">
        <v>283.92</v>
      </c>
      <c r="P252" s="1">
        <f t="shared" si="12"/>
        <v>3570.2400000000007</v>
      </c>
      <c r="Q252" s="18">
        <v>6951</v>
      </c>
      <c r="R252" s="35">
        <v>326</v>
      </c>
      <c r="S252" s="11" t="s">
        <v>505</v>
      </c>
      <c r="T252" s="19">
        <v>220</v>
      </c>
      <c r="U252" s="22">
        <f t="shared" si="13"/>
        <v>2187.46</v>
      </c>
      <c r="V252" s="32">
        <v>1261.95</v>
      </c>
      <c r="W252" s="24"/>
      <c r="X252" s="32">
        <v>1261.95</v>
      </c>
      <c r="Y252" s="33">
        <v>751.828</v>
      </c>
      <c r="Z252" s="75" t="s">
        <v>709</v>
      </c>
      <c r="AA252" s="81">
        <v>19909.280369999997</v>
      </c>
      <c r="AB252" s="81">
        <v>19909.280369999997</v>
      </c>
      <c r="AC252" s="81">
        <v>11861.289624799998</v>
      </c>
    </row>
    <row r="253" spans="1:29" ht="15.75">
      <c r="A253" s="7">
        <v>250</v>
      </c>
      <c r="B253" s="97" t="s">
        <v>227</v>
      </c>
      <c r="C253" s="8">
        <v>21664</v>
      </c>
      <c r="D253" s="81">
        <v>232.33</v>
      </c>
      <c r="E253" s="81">
        <v>232.33</v>
      </c>
      <c r="F253" s="81">
        <v>232.33</v>
      </c>
      <c r="G253" s="81">
        <v>232.33</v>
      </c>
      <c r="H253" s="81">
        <v>232.33</v>
      </c>
      <c r="I253" s="21">
        <v>232.33</v>
      </c>
      <c r="J253" s="81">
        <v>239.74</v>
      </c>
      <c r="K253" s="81">
        <v>239.74</v>
      </c>
      <c r="L253" s="81">
        <v>239.74</v>
      </c>
      <c r="M253" s="94">
        <v>239.74</v>
      </c>
      <c r="N253" s="81">
        <v>239.74</v>
      </c>
      <c r="O253" s="72">
        <v>239.74</v>
      </c>
      <c r="P253" s="1">
        <f t="shared" si="12"/>
        <v>2832.419999999999</v>
      </c>
      <c r="Q253" s="18">
        <v>320.9</v>
      </c>
      <c r="R253" s="35">
        <v>19</v>
      </c>
      <c r="S253" s="11">
        <v>1</v>
      </c>
      <c r="T253" s="19">
        <v>60</v>
      </c>
      <c r="U253" s="22">
        <f t="shared" si="13"/>
        <v>34.77</v>
      </c>
      <c r="V253" s="32">
        <v>35.34</v>
      </c>
      <c r="W253" s="24"/>
      <c r="X253" s="32">
        <v>0</v>
      </c>
      <c r="Y253" s="33"/>
      <c r="Z253" s="75" t="s">
        <v>710</v>
      </c>
      <c r="AA253" s="81">
        <v>557.545044</v>
      </c>
      <c r="AB253" s="81">
        <v>0</v>
      </c>
      <c r="AC253" s="81">
        <v>0</v>
      </c>
    </row>
    <row r="254" spans="1:29" ht="15.75">
      <c r="A254" s="7">
        <v>251</v>
      </c>
      <c r="B254" s="97" t="s">
        <v>229</v>
      </c>
      <c r="C254" s="8">
        <v>21667</v>
      </c>
      <c r="D254" s="81">
        <v>397.41</v>
      </c>
      <c r="E254" s="81">
        <v>397.41</v>
      </c>
      <c r="F254" s="81">
        <v>427.98</v>
      </c>
      <c r="G254" s="81">
        <v>427.98</v>
      </c>
      <c r="H254" s="81">
        <v>427.98</v>
      </c>
      <c r="I254" s="21">
        <v>427.98</v>
      </c>
      <c r="J254" s="81">
        <v>441.64</v>
      </c>
      <c r="K254" s="81">
        <v>441.64</v>
      </c>
      <c r="L254" s="81">
        <v>441.64</v>
      </c>
      <c r="M254" s="81">
        <v>441.64</v>
      </c>
      <c r="N254" s="81">
        <v>473.18</v>
      </c>
      <c r="O254" s="72">
        <v>473.18</v>
      </c>
      <c r="P254" s="1">
        <f t="shared" si="12"/>
        <v>5219.660000000001</v>
      </c>
      <c r="Q254" s="18">
        <v>4364.9</v>
      </c>
      <c r="R254" s="35">
        <v>283</v>
      </c>
      <c r="S254" s="11" t="s">
        <v>505</v>
      </c>
      <c r="T254" s="19">
        <v>220</v>
      </c>
      <c r="U254" s="22">
        <f t="shared" si="13"/>
        <v>1898.93</v>
      </c>
      <c r="V254" s="32">
        <v>476.888</v>
      </c>
      <c r="W254" s="24"/>
      <c r="X254" s="32">
        <v>476.888</v>
      </c>
      <c r="Y254" s="33">
        <v>623.582</v>
      </c>
      <c r="Z254" s="75" t="s">
        <v>326</v>
      </c>
      <c r="AA254" s="81">
        <v>7523.671220799999</v>
      </c>
      <c r="AB254" s="81">
        <v>7523.671220799999</v>
      </c>
      <c r="AC254" s="81">
        <v>9838.0037812</v>
      </c>
    </row>
    <row r="255" spans="1:29" ht="15.75">
      <c r="A255" s="7">
        <v>252</v>
      </c>
      <c r="B255" s="97" t="s">
        <v>230</v>
      </c>
      <c r="C255" s="8">
        <v>21398</v>
      </c>
      <c r="D255" s="81"/>
      <c r="E255" s="81"/>
      <c r="F255" s="81"/>
      <c r="G255" s="81"/>
      <c r="H255" s="21"/>
      <c r="I255" s="21"/>
      <c r="J255" s="81"/>
      <c r="K255" s="81"/>
      <c r="L255" s="81"/>
      <c r="M255" s="81"/>
      <c r="N255" s="81"/>
      <c r="O255" s="72"/>
      <c r="P255" s="1">
        <f t="shared" si="12"/>
        <v>0</v>
      </c>
      <c r="Q255" s="18">
        <v>210.6</v>
      </c>
      <c r="R255" s="35">
        <v>16</v>
      </c>
      <c r="S255" s="11">
        <v>1</v>
      </c>
      <c r="T255" s="19">
        <v>120</v>
      </c>
      <c r="U255" s="22">
        <f t="shared" si="13"/>
        <v>58.56</v>
      </c>
      <c r="V255" s="32">
        <v>59.52</v>
      </c>
      <c r="W255" s="24"/>
      <c r="X255" s="32">
        <v>59.52</v>
      </c>
      <c r="Y255" s="33"/>
      <c r="Z255" s="75" t="s">
        <v>711</v>
      </c>
      <c r="AA255" s="81">
        <v>939.0232319999999</v>
      </c>
      <c r="AB255" s="81">
        <v>939.0232319999999</v>
      </c>
      <c r="AC255" s="81">
        <v>0</v>
      </c>
    </row>
    <row r="256" spans="1:29" ht="15.75">
      <c r="A256" s="7">
        <v>253</v>
      </c>
      <c r="B256" s="97" t="s">
        <v>231</v>
      </c>
      <c r="C256" s="8">
        <v>21263</v>
      </c>
      <c r="D256" s="81">
        <v>599.17</v>
      </c>
      <c r="E256" s="81">
        <v>599.17</v>
      </c>
      <c r="F256" s="81">
        <v>427.98</v>
      </c>
      <c r="G256" s="81">
        <v>427.98</v>
      </c>
      <c r="H256" s="81">
        <v>427.98</v>
      </c>
      <c r="I256" s="21">
        <v>427.98</v>
      </c>
      <c r="J256" s="81">
        <v>441.63</v>
      </c>
      <c r="K256" s="81">
        <v>441.63</v>
      </c>
      <c r="L256" s="81">
        <v>88.33</v>
      </c>
      <c r="M256" s="81">
        <v>88.33</v>
      </c>
      <c r="N256" s="81">
        <v>88.33</v>
      </c>
      <c r="O256" s="72">
        <v>88.33</v>
      </c>
      <c r="P256" s="1">
        <f t="shared" si="12"/>
        <v>4146.84</v>
      </c>
      <c r="Q256" s="18">
        <v>281.6</v>
      </c>
      <c r="R256" s="35">
        <v>2</v>
      </c>
      <c r="S256" s="11">
        <v>1</v>
      </c>
      <c r="T256" s="19">
        <v>120</v>
      </c>
      <c r="U256" s="22">
        <f t="shared" si="13"/>
        <v>7.32</v>
      </c>
      <c r="V256" s="32">
        <v>7.44</v>
      </c>
      <c r="W256" s="24"/>
      <c r="X256" s="32">
        <v>7.44</v>
      </c>
      <c r="Y256" s="33"/>
      <c r="Z256" s="75" t="s">
        <v>712</v>
      </c>
      <c r="AA256" s="81">
        <v>117.36790399999998</v>
      </c>
      <c r="AB256" s="81">
        <v>117.36790399999998</v>
      </c>
      <c r="AC256" s="81">
        <v>0</v>
      </c>
    </row>
    <row r="257" spans="1:29" ht="15.75">
      <c r="A257" s="7">
        <v>254</v>
      </c>
      <c r="B257" s="97" t="s">
        <v>232</v>
      </c>
      <c r="C257" s="8">
        <v>21264</v>
      </c>
      <c r="D257" s="81">
        <v>599.17</v>
      </c>
      <c r="E257" s="81">
        <v>599.17</v>
      </c>
      <c r="F257" s="81">
        <v>599.17</v>
      </c>
      <c r="G257" s="81">
        <v>599.17</v>
      </c>
      <c r="H257" s="81">
        <v>599.17</v>
      </c>
      <c r="I257" s="21">
        <v>599.17</v>
      </c>
      <c r="J257" s="81">
        <v>618.28</v>
      </c>
      <c r="K257" s="81">
        <v>618.28</v>
      </c>
      <c r="L257" s="81">
        <v>618.28</v>
      </c>
      <c r="M257" s="81">
        <v>618.28</v>
      </c>
      <c r="N257" s="81">
        <v>618.28</v>
      </c>
      <c r="O257" s="72">
        <v>618.28</v>
      </c>
      <c r="P257" s="1">
        <f t="shared" si="12"/>
        <v>7304.699999999999</v>
      </c>
      <c r="Q257" s="26">
        <v>86</v>
      </c>
      <c r="R257" s="35">
        <v>0</v>
      </c>
      <c r="S257" s="44">
        <v>1</v>
      </c>
      <c r="T257" s="27">
        <v>120</v>
      </c>
      <c r="U257" s="28">
        <f t="shared" si="13"/>
        <v>0</v>
      </c>
      <c r="V257" s="39"/>
      <c r="W257" s="45"/>
      <c r="X257" s="39"/>
      <c r="Y257" s="30"/>
      <c r="Z257" s="79" t="s">
        <v>713</v>
      </c>
      <c r="AA257" s="81">
        <v>0</v>
      </c>
      <c r="AB257" s="81">
        <v>0</v>
      </c>
      <c r="AC257" s="81">
        <v>0</v>
      </c>
    </row>
    <row r="258" spans="1:29" ht="15.75">
      <c r="A258" s="7">
        <v>255</v>
      </c>
      <c r="B258" s="97" t="s">
        <v>233</v>
      </c>
      <c r="C258" s="8">
        <v>21265</v>
      </c>
      <c r="D258" s="81"/>
      <c r="E258" s="81"/>
      <c r="F258" s="81"/>
      <c r="G258" s="81"/>
      <c r="H258" s="21"/>
      <c r="I258" s="21"/>
      <c r="J258" s="81"/>
      <c r="K258" s="81"/>
      <c r="L258" s="94"/>
      <c r="M258" s="81"/>
      <c r="N258" s="81"/>
      <c r="O258" s="72"/>
      <c r="P258" s="1">
        <f t="shared" si="12"/>
        <v>0</v>
      </c>
      <c r="Q258" s="18">
        <v>117.4</v>
      </c>
      <c r="R258" s="35">
        <v>1</v>
      </c>
      <c r="S258" s="11">
        <v>1</v>
      </c>
      <c r="T258" s="19">
        <v>60</v>
      </c>
      <c r="U258" s="22">
        <f t="shared" si="13"/>
        <v>1.83</v>
      </c>
      <c r="V258" s="32">
        <v>1.86</v>
      </c>
      <c r="W258" s="24"/>
      <c r="X258" s="32">
        <v>0</v>
      </c>
      <c r="Y258" s="33"/>
      <c r="Z258" s="75" t="s">
        <v>714</v>
      </c>
      <c r="AA258" s="81">
        <v>29.354476</v>
      </c>
      <c r="AB258" s="81">
        <v>0</v>
      </c>
      <c r="AC258" s="81">
        <v>0</v>
      </c>
    </row>
    <row r="259" spans="1:29" ht="15.75">
      <c r="A259" s="7">
        <v>256</v>
      </c>
      <c r="B259" s="97" t="s">
        <v>235</v>
      </c>
      <c r="C259" s="8">
        <v>12085</v>
      </c>
      <c r="D259" s="81">
        <v>366.84</v>
      </c>
      <c r="E259" s="81">
        <v>366.84</v>
      </c>
      <c r="F259" s="81">
        <v>366.84</v>
      </c>
      <c r="G259" s="81">
        <v>366.84</v>
      </c>
      <c r="H259" s="21">
        <v>366.84</v>
      </c>
      <c r="I259" s="21">
        <v>366.84</v>
      </c>
      <c r="J259" s="81">
        <v>378.54</v>
      </c>
      <c r="K259" s="81">
        <v>378.54</v>
      </c>
      <c r="L259" s="81">
        <v>410.09</v>
      </c>
      <c r="M259" s="81">
        <v>410.09</v>
      </c>
      <c r="N259" s="81">
        <v>347</v>
      </c>
      <c r="O259" s="72">
        <v>347</v>
      </c>
      <c r="P259" s="1">
        <f t="shared" si="12"/>
        <v>4472.3</v>
      </c>
      <c r="Q259" s="18">
        <v>219.22</v>
      </c>
      <c r="R259" s="35">
        <v>9</v>
      </c>
      <c r="S259" s="11">
        <v>1</v>
      </c>
      <c r="T259" s="19">
        <v>60</v>
      </c>
      <c r="U259" s="22">
        <f t="shared" si="13"/>
        <v>16.47</v>
      </c>
      <c r="V259" s="32">
        <v>16.74</v>
      </c>
      <c r="W259" s="24"/>
      <c r="X259" s="32">
        <v>0</v>
      </c>
      <c r="Y259" s="33"/>
      <c r="Z259" s="75" t="s">
        <v>715</v>
      </c>
      <c r="AA259" s="81">
        <v>264.10028399999993</v>
      </c>
      <c r="AB259" s="81">
        <v>0</v>
      </c>
      <c r="AC259" s="81">
        <v>0</v>
      </c>
    </row>
    <row r="260" spans="1:29" ht="15.75">
      <c r="A260" s="7">
        <v>257</v>
      </c>
      <c r="B260" s="97" t="s">
        <v>236</v>
      </c>
      <c r="C260" s="8">
        <v>12086</v>
      </c>
      <c r="D260" s="81">
        <v>1039.38</v>
      </c>
      <c r="E260" s="81">
        <v>978.24</v>
      </c>
      <c r="F260" s="81">
        <v>978.24</v>
      </c>
      <c r="G260" s="81">
        <v>947.67</v>
      </c>
      <c r="H260" s="21">
        <v>947.67</v>
      </c>
      <c r="I260" s="21">
        <v>978.24</v>
      </c>
      <c r="J260" s="81">
        <v>1009.47</v>
      </c>
      <c r="K260" s="81">
        <v>851.74</v>
      </c>
      <c r="L260" s="81">
        <v>694.02</v>
      </c>
      <c r="M260" s="81">
        <v>694.02</v>
      </c>
      <c r="N260" s="81">
        <v>694.02</v>
      </c>
      <c r="O260" s="72">
        <v>694.02</v>
      </c>
      <c r="P260" s="1">
        <f t="shared" si="12"/>
        <v>10506.730000000001</v>
      </c>
      <c r="Q260" s="18">
        <v>180.4</v>
      </c>
      <c r="R260" s="35">
        <v>13</v>
      </c>
      <c r="S260" s="11" t="s">
        <v>505</v>
      </c>
      <c r="T260" s="19">
        <v>60</v>
      </c>
      <c r="U260" s="22">
        <f t="shared" si="13"/>
        <v>23.79</v>
      </c>
      <c r="V260" s="32">
        <v>24.18</v>
      </c>
      <c r="W260" s="24"/>
      <c r="X260" s="32">
        <v>0</v>
      </c>
      <c r="Y260" s="33"/>
      <c r="Z260" s="75" t="s">
        <v>716</v>
      </c>
      <c r="AA260" s="81">
        <v>381.47818799999993</v>
      </c>
      <c r="AB260" s="81">
        <v>0</v>
      </c>
      <c r="AC260" s="81">
        <v>0</v>
      </c>
    </row>
    <row r="261" spans="1:29" ht="15.75">
      <c r="A261" s="7">
        <v>258</v>
      </c>
      <c r="B261" s="97" t="s">
        <v>237</v>
      </c>
      <c r="C261" s="8">
        <v>12088</v>
      </c>
      <c r="D261" s="81">
        <v>305.7</v>
      </c>
      <c r="E261" s="81">
        <v>305.7</v>
      </c>
      <c r="F261" s="81">
        <v>305.7</v>
      </c>
      <c r="G261" s="81">
        <v>305.7</v>
      </c>
      <c r="H261" s="21">
        <v>336.27</v>
      </c>
      <c r="I261" s="21">
        <v>336.27</v>
      </c>
      <c r="J261" s="81">
        <v>315.46</v>
      </c>
      <c r="K261" s="81">
        <v>283.91</v>
      </c>
      <c r="L261" s="81">
        <v>283.91</v>
      </c>
      <c r="M261" s="81">
        <v>283.91</v>
      </c>
      <c r="N261" s="81">
        <v>283.91</v>
      </c>
      <c r="O261" s="72">
        <v>283.91</v>
      </c>
      <c r="P261" s="1">
        <f aca="true" t="shared" si="14" ref="P261:P324">D261+E261+F261+G261+H261+I261+J261+K261+L261+M261+N261+O261</f>
        <v>3630.349999999999</v>
      </c>
      <c r="Q261" s="18">
        <v>300.8</v>
      </c>
      <c r="R261" s="35">
        <v>19</v>
      </c>
      <c r="S261" s="11">
        <v>1</v>
      </c>
      <c r="T261" s="19">
        <v>60</v>
      </c>
      <c r="U261" s="22">
        <f t="shared" si="13"/>
        <v>34.77</v>
      </c>
      <c r="V261" s="32">
        <v>35.34</v>
      </c>
      <c r="W261" s="24"/>
      <c r="X261" s="32">
        <v>0</v>
      </c>
      <c r="Y261" s="33"/>
      <c r="Z261" s="75" t="s">
        <v>717</v>
      </c>
      <c r="AA261" s="81">
        <v>557.545044</v>
      </c>
      <c r="AB261" s="81">
        <v>0</v>
      </c>
      <c r="AC261" s="81">
        <v>0</v>
      </c>
    </row>
    <row r="262" spans="1:29" ht="15.75">
      <c r="A262" s="7">
        <v>259</v>
      </c>
      <c r="B262" s="97" t="s">
        <v>238</v>
      </c>
      <c r="C262" s="8">
        <v>12093</v>
      </c>
      <c r="D262" s="81">
        <v>336.27</v>
      </c>
      <c r="E262" s="81">
        <v>336.27</v>
      </c>
      <c r="F262" s="81">
        <v>336.27</v>
      </c>
      <c r="G262" s="81">
        <v>336.27</v>
      </c>
      <c r="H262" s="21">
        <v>366.84</v>
      </c>
      <c r="I262" s="21">
        <v>366.84</v>
      </c>
      <c r="J262" s="81">
        <v>378.54</v>
      </c>
      <c r="K262" s="81">
        <v>378.54</v>
      </c>
      <c r="L262" s="81">
        <v>378.54</v>
      </c>
      <c r="M262" s="81">
        <v>378.54</v>
      </c>
      <c r="N262" s="81">
        <v>378.54</v>
      </c>
      <c r="O262" s="72">
        <v>378.54</v>
      </c>
      <c r="P262" s="1">
        <f t="shared" si="14"/>
        <v>4350</v>
      </c>
      <c r="Q262" s="18">
        <v>10587.9</v>
      </c>
      <c r="R262" s="35">
        <v>469</v>
      </c>
      <c r="S262" s="11" t="s">
        <v>505</v>
      </c>
      <c r="T262" s="19">
        <v>220</v>
      </c>
      <c r="U262" s="22">
        <f t="shared" si="13"/>
        <v>3146.99</v>
      </c>
      <c r="V262" s="32">
        <v>1024.908</v>
      </c>
      <c r="W262" s="24"/>
      <c r="X262" s="32">
        <v>1024.908</v>
      </c>
      <c r="Y262" s="33">
        <v>1070.353</v>
      </c>
      <c r="Z262" s="75" t="s">
        <v>718</v>
      </c>
      <c r="AA262" s="81">
        <v>16169.563552799997</v>
      </c>
      <c r="AB262" s="81">
        <v>16169.563552799997</v>
      </c>
      <c r="AC262" s="81">
        <v>16886.531139799998</v>
      </c>
    </row>
    <row r="263" spans="1:29" ht="15.75">
      <c r="A263" s="7">
        <v>260</v>
      </c>
      <c r="B263" s="97" t="s">
        <v>239</v>
      </c>
      <c r="C263" s="8">
        <v>12094</v>
      </c>
      <c r="D263" s="81">
        <v>397.41</v>
      </c>
      <c r="E263" s="81">
        <v>397.41</v>
      </c>
      <c r="F263" s="81">
        <v>397.41</v>
      </c>
      <c r="G263" s="81">
        <v>397.41</v>
      </c>
      <c r="H263" s="21">
        <v>397.41</v>
      </c>
      <c r="I263" s="21">
        <v>397.41</v>
      </c>
      <c r="J263" s="81">
        <v>410.09</v>
      </c>
      <c r="K263" s="81">
        <v>410.09</v>
      </c>
      <c r="L263" s="81">
        <v>410.09</v>
      </c>
      <c r="M263" s="81">
        <v>410.09</v>
      </c>
      <c r="N263" s="81">
        <v>410.09</v>
      </c>
      <c r="O263" s="72">
        <v>410.09</v>
      </c>
      <c r="P263" s="1">
        <f t="shared" si="14"/>
        <v>4845.000000000001</v>
      </c>
      <c r="Q263" s="18">
        <v>1953.1</v>
      </c>
      <c r="R263" s="35">
        <v>106</v>
      </c>
      <c r="S263" s="11" t="s">
        <v>505</v>
      </c>
      <c r="T263" s="19">
        <v>220</v>
      </c>
      <c r="U263" s="22">
        <f t="shared" si="13"/>
        <v>711.26</v>
      </c>
      <c r="V263" s="32">
        <v>333</v>
      </c>
      <c r="W263" s="24"/>
      <c r="X263" s="32">
        <v>333</v>
      </c>
      <c r="Y263" s="33">
        <v>183.337</v>
      </c>
      <c r="Z263" s="75" t="s">
        <v>719</v>
      </c>
      <c r="AA263" s="81">
        <v>5253.6078</v>
      </c>
      <c r="AB263" s="81">
        <v>5253.6078</v>
      </c>
      <c r="AC263" s="81">
        <v>16886.531139799998</v>
      </c>
    </row>
    <row r="264" spans="1:29" ht="15.75">
      <c r="A264" s="7">
        <v>261</v>
      </c>
      <c r="B264" s="97" t="s">
        <v>240</v>
      </c>
      <c r="C264" s="8">
        <v>12611</v>
      </c>
      <c r="D264" s="81">
        <v>458.55</v>
      </c>
      <c r="E264" s="81">
        <v>458.55</v>
      </c>
      <c r="F264" s="81">
        <v>458.55</v>
      </c>
      <c r="G264" s="81">
        <v>458.55</v>
      </c>
      <c r="H264" s="21">
        <v>458.55</v>
      </c>
      <c r="I264" s="21">
        <v>458.55</v>
      </c>
      <c r="J264" s="81">
        <v>473.2</v>
      </c>
      <c r="K264" s="81">
        <v>473.2</v>
      </c>
      <c r="L264" s="81">
        <v>473.2</v>
      </c>
      <c r="M264" s="81">
        <v>473.2</v>
      </c>
      <c r="N264" s="81">
        <v>441.66</v>
      </c>
      <c r="O264" s="72">
        <v>441.66</v>
      </c>
      <c r="P264" s="1">
        <f t="shared" si="14"/>
        <v>5527.419999999999</v>
      </c>
      <c r="Q264" s="18">
        <v>2795.7</v>
      </c>
      <c r="R264" s="35">
        <v>116</v>
      </c>
      <c r="S264" s="11" t="s">
        <v>505</v>
      </c>
      <c r="T264" s="19">
        <v>220</v>
      </c>
      <c r="U264" s="22">
        <f t="shared" si="13"/>
        <v>778.36</v>
      </c>
      <c r="V264" s="32">
        <v>376.376</v>
      </c>
      <c r="W264" s="24"/>
      <c r="X264" s="32">
        <v>376.376</v>
      </c>
      <c r="Y264" s="33">
        <v>198.147</v>
      </c>
      <c r="Z264" s="75" t="s">
        <v>720</v>
      </c>
      <c r="AA264" s="81">
        <v>5937.943601599999</v>
      </c>
      <c r="AB264" s="81">
        <v>5937.943601599999</v>
      </c>
      <c r="AC264" s="81">
        <v>3126.0959602</v>
      </c>
    </row>
    <row r="265" spans="1:26" ht="15.75">
      <c r="A265" s="7">
        <v>262</v>
      </c>
      <c r="B265" s="96" t="s">
        <v>241</v>
      </c>
      <c r="C265" s="8"/>
      <c r="D265" s="81">
        <v>91.71</v>
      </c>
      <c r="E265" s="81">
        <v>91.71</v>
      </c>
      <c r="F265" s="81">
        <v>91.71</v>
      </c>
      <c r="G265" s="81">
        <v>0</v>
      </c>
      <c r="H265" s="21">
        <v>0</v>
      </c>
      <c r="I265" s="21">
        <v>0</v>
      </c>
      <c r="J265" s="81">
        <v>0</v>
      </c>
      <c r="K265" s="81">
        <v>0</v>
      </c>
      <c r="L265" s="81">
        <v>0</v>
      </c>
      <c r="M265" s="81">
        <v>0</v>
      </c>
      <c r="N265" s="81">
        <v>0</v>
      </c>
      <c r="O265" s="72">
        <v>0</v>
      </c>
      <c r="P265" s="1">
        <f t="shared" si="14"/>
        <v>275.13</v>
      </c>
      <c r="Q265" s="18"/>
      <c r="R265" s="35"/>
      <c r="S265" s="11"/>
      <c r="T265" s="19"/>
      <c r="U265" s="22"/>
      <c r="V265" s="32"/>
      <c r="W265" s="24"/>
      <c r="X265" s="32"/>
      <c r="Y265" s="33"/>
      <c r="Z265" s="75"/>
    </row>
    <row r="266" spans="1:29" ht="15.75">
      <c r="A266" s="7">
        <v>263</v>
      </c>
      <c r="B266" s="97" t="s">
        <v>242</v>
      </c>
      <c r="C266" s="8">
        <v>21668</v>
      </c>
      <c r="D266" s="81">
        <v>61.14</v>
      </c>
      <c r="E266" s="81">
        <v>61.14</v>
      </c>
      <c r="F266" s="81"/>
      <c r="G266" s="81"/>
      <c r="H266" s="21"/>
      <c r="I266" s="21"/>
      <c r="J266" s="81"/>
      <c r="K266" s="81"/>
      <c r="L266" s="81"/>
      <c r="M266" s="81"/>
      <c r="N266" s="81"/>
      <c r="O266" s="72"/>
      <c r="P266" s="1">
        <f t="shared" si="14"/>
        <v>122.28</v>
      </c>
      <c r="Q266" s="18">
        <v>10376.5</v>
      </c>
      <c r="R266" s="35">
        <v>516</v>
      </c>
      <c r="S266" s="11" t="s">
        <v>505</v>
      </c>
      <c r="T266" s="19">
        <v>220</v>
      </c>
      <c r="U266" s="22">
        <f t="shared" si="13"/>
        <v>3462.36</v>
      </c>
      <c r="V266" s="32">
        <v>1413.46</v>
      </c>
      <c r="W266" s="24"/>
      <c r="X266" s="32">
        <v>1413.46</v>
      </c>
      <c r="Y266" s="33">
        <v>1005.3</v>
      </c>
      <c r="Z266" s="75" t="s">
        <v>721</v>
      </c>
      <c r="AA266" s="81">
        <v>22299.593035999995</v>
      </c>
      <c r="AB266" s="81">
        <v>22299.593035999995</v>
      </c>
      <c r="AC266" s="81">
        <v>15860.205979999997</v>
      </c>
    </row>
    <row r="267" spans="1:29" ht="15.75">
      <c r="A267" s="7">
        <v>264</v>
      </c>
      <c r="B267" s="97" t="s">
        <v>243</v>
      </c>
      <c r="C267" s="8">
        <v>21672</v>
      </c>
      <c r="D267" s="81">
        <v>353.59</v>
      </c>
      <c r="E267" s="81">
        <v>353.59</v>
      </c>
      <c r="F267" s="81">
        <v>353.59</v>
      </c>
      <c r="G267" s="81">
        <v>353.59</v>
      </c>
      <c r="H267" s="21">
        <v>353.59</v>
      </c>
      <c r="I267" s="21">
        <v>353.59</v>
      </c>
      <c r="J267" s="81">
        <v>364.87</v>
      </c>
      <c r="K267" s="81">
        <v>364.87</v>
      </c>
      <c r="L267" s="81">
        <v>-1081.31</v>
      </c>
      <c r="M267" s="81">
        <v>0</v>
      </c>
      <c r="N267" s="81">
        <v>0</v>
      </c>
      <c r="O267" s="72">
        <v>0</v>
      </c>
      <c r="P267" s="1">
        <f t="shared" si="14"/>
        <v>1769.9699999999998</v>
      </c>
      <c r="Q267" s="18">
        <v>2813.2</v>
      </c>
      <c r="R267" s="35">
        <v>115</v>
      </c>
      <c r="S267" s="11" t="s">
        <v>505</v>
      </c>
      <c r="T267" s="19">
        <v>220</v>
      </c>
      <c r="U267" s="22">
        <f t="shared" si="13"/>
        <v>771.65</v>
      </c>
      <c r="V267" s="32">
        <v>367.644</v>
      </c>
      <c r="W267" s="24"/>
      <c r="X267" s="32">
        <v>367.644</v>
      </c>
      <c r="Y267" s="33">
        <v>197.4</v>
      </c>
      <c r="Z267" s="75" t="s">
        <v>722</v>
      </c>
      <c r="AA267" s="81">
        <v>5800.1723304</v>
      </c>
      <c r="AB267" s="81">
        <v>5800.1723304</v>
      </c>
      <c r="AC267" s="81">
        <v>3114.3008399999994</v>
      </c>
    </row>
    <row r="268" spans="1:29" ht="15.75">
      <c r="A268" s="7">
        <v>265</v>
      </c>
      <c r="B268" s="97" t="s">
        <v>244</v>
      </c>
      <c r="C268" s="8">
        <v>21673</v>
      </c>
      <c r="D268" s="81">
        <v>-357.08</v>
      </c>
      <c r="E268" s="81">
        <v>0</v>
      </c>
      <c r="F268" s="81"/>
      <c r="G268" s="81"/>
      <c r="H268" s="21"/>
      <c r="I268" s="21"/>
      <c r="J268" s="81"/>
      <c r="K268" s="81"/>
      <c r="L268" s="81"/>
      <c r="M268" s="81"/>
      <c r="N268" s="81"/>
      <c r="O268" s="72"/>
      <c r="P268" s="1">
        <f t="shared" si="14"/>
        <v>-357.08</v>
      </c>
      <c r="Q268" s="18">
        <v>6148.3</v>
      </c>
      <c r="R268" s="35">
        <v>291</v>
      </c>
      <c r="S268" s="11" t="s">
        <v>505</v>
      </c>
      <c r="T268" s="19">
        <v>220</v>
      </c>
      <c r="U268" s="22">
        <f t="shared" si="13"/>
        <v>1952.61</v>
      </c>
      <c r="V268" s="32">
        <v>1293.104</v>
      </c>
      <c r="W268" s="24"/>
      <c r="X268" s="32">
        <v>1293.104</v>
      </c>
      <c r="Y268" s="33">
        <v>623.89</v>
      </c>
      <c r="Z268" s="75" t="s">
        <v>723</v>
      </c>
      <c r="AA268" s="81">
        <v>20400.784566399998</v>
      </c>
      <c r="AB268" s="81">
        <v>20400.784566399998</v>
      </c>
      <c r="AC268" s="81">
        <v>9842.872973999998</v>
      </c>
    </row>
    <row r="269" spans="1:29" ht="15.75">
      <c r="A269" s="7">
        <v>266</v>
      </c>
      <c r="B269" s="97" t="s">
        <v>245</v>
      </c>
      <c r="C269" s="8">
        <v>12098</v>
      </c>
      <c r="D269" s="81">
        <v>305.7</v>
      </c>
      <c r="E269" s="81">
        <v>305.7</v>
      </c>
      <c r="F269" s="81">
        <v>305.7</v>
      </c>
      <c r="G269" s="81">
        <v>244.56</v>
      </c>
      <c r="H269" s="21">
        <v>244.56</v>
      </c>
      <c r="I269" s="21">
        <v>61.14</v>
      </c>
      <c r="J269" s="81">
        <v>63.1</v>
      </c>
      <c r="K269" s="81">
        <v>63.1</v>
      </c>
      <c r="L269" s="81">
        <v>63.1</v>
      </c>
      <c r="M269" s="81">
        <v>63.1</v>
      </c>
      <c r="N269" s="81">
        <v>63.1</v>
      </c>
      <c r="O269" s="72">
        <v>63.1</v>
      </c>
      <c r="P269" s="1">
        <f t="shared" si="14"/>
        <v>1845.9599999999994</v>
      </c>
      <c r="Q269" s="18">
        <v>3506.4</v>
      </c>
      <c r="R269" s="35">
        <v>134</v>
      </c>
      <c r="S269" s="11" t="s">
        <v>505</v>
      </c>
      <c r="T269" s="19">
        <v>220</v>
      </c>
      <c r="U269" s="22">
        <f t="shared" si="13"/>
        <v>899.14</v>
      </c>
      <c r="V269" s="32">
        <v>259.042</v>
      </c>
      <c r="W269" s="24">
        <v>449.943</v>
      </c>
      <c r="X269" s="32">
        <v>259.042</v>
      </c>
      <c r="Y269" s="33">
        <v>707.112</v>
      </c>
      <c r="Z269" s="75" t="s">
        <v>724</v>
      </c>
      <c r="AA269" s="81">
        <v>4086.802017199999</v>
      </c>
      <c r="AB269" s="81">
        <v>4086.802017199999</v>
      </c>
      <c r="AC269" s="81">
        <v>11155.833179199999</v>
      </c>
    </row>
    <row r="270" spans="1:29" ht="15.75">
      <c r="A270" s="7">
        <v>267</v>
      </c>
      <c r="B270" s="97" t="s">
        <v>246</v>
      </c>
      <c r="C270" s="8">
        <v>12099</v>
      </c>
      <c r="D270" s="81">
        <v>366.84</v>
      </c>
      <c r="E270" s="81">
        <v>366.84</v>
      </c>
      <c r="F270" s="81">
        <v>366.84</v>
      </c>
      <c r="G270" s="81">
        <v>366.84</v>
      </c>
      <c r="H270" s="21">
        <v>366.84</v>
      </c>
      <c r="I270" s="21">
        <v>336.27</v>
      </c>
      <c r="J270" s="81">
        <v>347.01</v>
      </c>
      <c r="K270" s="81">
        <v>347.01</v>
      </c>
      <c r="L270" s="81">
        <v>347.01</v>
      </c>
      <c r="M270" s="81">
        <v>315.47</v>
      </c>
      <c r="N270" s="81">
        <v>315.47</v>
      </c>
      <c r="O270" s="72">
        <v>315.47</v>
      </c>
      <c r="P270" s="1">
        <f t="shared" si="14"/>
        <v>4157.910000000001</v>
      </c>
      <c r="Q270" s="18">
        <v>4900.1</v>
      </c>
      <c r="R270" s="35">
        <v>196</v>
      </c>
      <c r="S270" s="11" t="s">
        <v>505</v>
      </c>
      <c r="T270" s="19">
        <v>220</v>
      </c>
      <c r="U270" s="22">
        <f t="shared" si="13"/>
        <v>1315.16</v>
      </c>
      <c r="V270" s="32">
        <v>690.192</v>
      </c>
      <c r="W270" s="24"/>
      <c r="X270" s="32">
        <v>690.192</v>
      </c>
      <c r="Y270" s="33">
        <v>386.22</v>
      </c>
      <c r="Z270" s="75" t="s">
        <v>725</v>
      </c>
      <c r="AA270" s="81">
        <v>10888.8931072</v>
      </c>
      <c r="AB270" s="81">
        <v>10888.8931072</v>
      </c>
      <c r="AC270" s="81">
        <v>6093.2384520000005</v>
      </c>
    </row>
    <row r="271" spans="1:29" ht="15.75">
      <c r="A271" s="7">
        <v>268</v>
      </c>
      <c r="B271" s="97" t="s">
        <v>247</v>
      </c>
      <c r="C271" s="8">
        <v>12104</v>
      </c>
      <c r="D271" s="81">
        <v>152.85</v>
      </c>
      <c r="E271" s="81">
        <v>-30.57</v>
      </c>
      <c r="F271" s="81">
        <v>91.71</v>
      </c>
      <c r="G271" s="81">
        <v>91.71</v>
      </c>
      <c r="H271" s="21">
        <v>91.71</v>
      </c>
      <c r="I271" s="21">
        <v>91.71</v>
      </c>
      <c r="J271" s="81">
        <v>94.64</v>
      </c>
      <c r="K271" s="81">
        <v>94.64</v>
      </c>
      <c r="L271" s="81">
        <v>94.64</v>
      </c>
      <c r="M271" s="81">
        <v>94.64</v>
      </c>
      <c r="N271" s="81">
        <v>94.64</v>
      </c>
      <c r="O271" s="72">
        <v>94.64</v>
      </c>
      <c r="P271" s="1">
        <f t="shared" si="14"/>
        <v>1056.96</v>
      </c>
      <c r="Q271" s="18">
        <v>3554.49</v>
      </c>
      <c r="R271" s="35">
        <v>178</v>
      </c>
      <c r="S271" s="11" t="s">
        <v>505</v>
      </c>
      <c r="T271" s="19">
        <v>220</v>
      </c>
      <c r="U271" s="22">
        <f t="shared" si="13"/>
        <v>1194.38</v>
      </c>
      <c r="V271" s="32">
        <v>885.21</v>
      </c>
      <c r="W271" s="24"/>
      <c r="X271" s="32">
        <v>885.21</v>
      </c>
      <c r="Y271" s="33">
        <v>436.39</v>
      </c>
      <c r="Z271" s="75" t="s">
        <v>726</v>
      </c>
      <c r="AA271" s="81">
        <v>13965.614086</v>
      </c>
      <c r="AB271" s="81">
        <v>13965.614086</v>
      </c>
      <c r="AC271" s="81">
        <v>6884.750473999999</v>
      </c>
    </row>
    <row r="272" spans="1:29" s="91" customFormat="1" ht="15.75">
      <c r="A272" s="7">
        <v>269</v>
      </c>
      <c r="B272" s="97" t="s">
        <v>248</v>
      </c>
      <c r="C272" s="8">
        <v>12105</v>
      </c>
      <c r="D272" s="81"/>
      <c r="E272" s="81"/>
      <c r="F272" s="81"/>
      <c r="G272" s="81"/>
      <c r="H272" s="21"/>
      <c r="I272" s="21"/>
      <c r="J272" s="81"/>
      <c r="K272" s="81"/>
      <c r="L272" s="81"/>
      <c r="M272" s="81"/>
      <c r="N272" s="81"/>
      <c r="O272" s="72"/>
      <c r="P272" s="1">
        <f t="shared" si="14"/>
        <v>0</v>
      </c>
      <c r="Q272" s="18">
        <v>4483.69</v>
      </c>
      <c r="R272" s="35">
        <v>208</v>
      </c>
      <c r="S272" s="11" t="s">
        <v>505</v>
      </c>
      <c r="T272" s="19">
        <v>220</v>
      </c>
      <c r="U272" s="22">
        <f t="shared" si="13"/>
        <v>1395.68</v>
      </c>
      <c r="V272" s="32">
        <v>1039.246</v>
      </c>
      <c r="W272" s="24">
        <v>4.774</v>
      </c>
      <c r="X272" s="32">
        <v>1039.246</v>
      </c>
      <c r="Y272" s="33">
        <v>446.698</v>
      </c>
      <c r="Z272" s="75" t="s">
        <v>727</v>
      </c>
      <c r="AA272" s="81">
        <v>16395.768443599998</v>
      </c>
      <c r="AB272" s="81">
        <v>16395.768443599998</v>
      </c>
      <c r="AC272" s="81">
        <v>7047.3756668</v>
      </c>
    </row>
    <row r="273" spans="1:29" ht="15.75">
      <c r="A273" s="7">
        <v>270</v>
      </c>
      <c r="B273" s="97" t="s">
        <v>470</v>
      </c>
      <c r="C273" s="10">
        <v>10006</v>
      </c>
      <c r="D273" s="81"/>
      <c r="E273" s="81"/>
      <c r="F273" s="81"/>
      <c r="G273" s="81"/>
      <c r="H273" s="21"/>
      <c r="I273" s="21"/>
      <c r="J273" s="81"/>
      <c r="K273" s="81"/>
      <c r="L273" s="81"/>
      <c r="M273" s="81"/>
      <c r="N273" s="81"/>
      <c r="O273" s="72"/>
      <c r="P273" s="1">
        <f t="shared" si="14"/>
        <v>0</v>
      </c>
      <c r="Q273" s="18">
        <v>2795.8</v>
      </c>
      <c r="R273" s="35">
        <v>92</v>
      </c>
      <c r="S273" s="11" t="s">
        <v>505</v>
      </c>
      <c r="T273" s="19">
        <v>220</v>
      </c>
      <c r="U273" s="22">
        <f t="shared" si="13"/>
        <v>617.32</v>
      </c>
      <c r="V273" s="32">
        <v>315.144</v>
      </c>
      <c r="W273" s="24"/>
      <c r="X273" s="32">
        <v>315.144</v>
      </c>
      <c r="Y273" s="33">
        <v>239.68</v>
      </c>
      <c r="Z273" s="75" t="s">
        <v>728</v>
      </c>
      <c r="AA273" s="81">
        <v>4971.910830399999</v>
      </c>
      <c r="AB273" s="81">
        <v>4971.910830399999</v>
      </c>
      <c r="AC273" s="81">
        <v>3781.3354879999997</v>
      </c>
    </row>
    <row r="274" spans="1:29" ht="15.75">
      <c r="A274" s="7">
        <v>271</v>
      </c>
      <c r="B274" s="97" t="s">
        <v>576</v>
      </c>
      <c r="C274" s="10">
        <v>10014</v>
      </c>
      <c r="D274" s="81"/>
      <c r="E274" s="81"/>
      <c r="F274" s="81"/>
      <c r="G274" s="81"/>
      <c r="H274" s="21"/>
      <c r="I274" s="21"/>
      <c r="J274" s="81"/>
      <c r="K274" s="81"/>
      <c r="L274" s="81"/>
      <c r="M274" s="81"/>
      <c r="N274" s="81"/>
      <c r="O274" s="72"/>
      <c r="P274" s="1">
        <f t="shared" si="14"/>
        <v>0</v>
      </c>
      <c r="Q274" s="18">
        <v>3553.61</v>
      </c>
      <c r="R274" s="35">
        <v>195</v>
      </c>
      <c r="S274" s="11" t="s">
        <v>505</v>
      </c>
      <c r="T274" s="19">
        <v>220</v>
      </c>
      <c r="U274" s="22">
        <f t="shared" si="13"/>
        <v>1308.45</v>
      </c>
      <c r="V274" s="32">
        <v>696.92</v>
      </c>
      <c r="W274" s="24"/>
      <c r="X274" s="32">
        <v>696.92</v>
      </c>
      <c r="Y274" s="33">
        <v>501.465</v>
      </c>
      <c r="Z274" s="75" t="s">
        <v>729</v>
      </c>
      <c r="AA274" s="81">
        <v>10995.028071999997</v>
      </c>
      <c r="AB274" s="81">
        <v>10995.028071999997</v>
      </c>
      <c r="AC274" s="81">
        <v>7911.422718999999</v>
      </c>
    </row>
    <row r="275" spans="1:29" ht="15.75">
      <c r="A275" s="7">
        <v>272</v>
      </c>
      <c r="B275" s="97" t="s">
        <v>249</v>
      </c>
      <c r="C275" s="8">
        <v>12406</v>
      </c>
      <c r="D275" s="81">
        <v>12086.68</v>
      </c>
      <c r="E275" s="81">
        <v>12078.14</v>
      </c>
      <c r="F275" s="81">
        <v>10917.27</v>
      </c>
      <c r="G275" s="81">
        <v>11255.93</v>
      </c>
      <c r="H275" s="21">
        <v>8101.04</v>
      </c>
      <c r="I275" s="21">
        <v>12273.49</v>
      </c>
      <c r="J275" s="81">
        <v>11613.17</v>
      </c>
      <c r="K275" s="81">
        <v>13631.86</v>
      </c>
      <c r="L275" s="81">
        <v>13754.01</v>
      </c>
      <c r="M275" s="81">
        <v>13379.91</v>
      </c>
      <c r="N275" s="81">
        <v>11472.22</v>
      </c>
      <c r="O275" s="72">
        <v>13943.81</v>
      </c>
      <c r="P275" s="1">
        <f t="shared" si="14"/>
        <v>144507.53</v>
      </c>
      <c r="Q275" s="18">
        <v>4500.12</v>
      </c>
      <c r="R275" s="35">
        <v>233</v>
      </c>
      <c r="S275" s="11" t="s">
        <v>505</v>
      </c>
      <c r="T275" s="19">
        <v>220</v>
      </c>
      <c r="U275" s="22">
        <f t="shared" si="13"/>
        <v>1563.43</v>
      </c>
      <c r="V275" s="32">
        <v>524.045</v>
      </c>
      <c r="W275" s="24">
        <v>3892.38</v>
      </c>
      <c r="X275" s="32">
        <v>524.045</v>
      </c>
      <c r="Y275" s="33">
        <v>481.4</v>
      </c>
      <c r="Z275" s="75" t="s">
        <v>730</v>
      </c>
      <c r="AA275" s="81">
        <v>8267.648346999998</v>
      </c>
      <c r="AB275" s="81">
        <v>8267.648346999998</v>
      </c>
      <c r="AC275" s="81">
        <v>7594.845239999999</v>
      </c>
    </row>
    <row r="276" spans="1:29" ht="15.75">
      <c r="A276" s="7">
        <v>273</v>
      </c>
      <c r="B276" s="97" t="s">
        <v>250</v>
      </c>
      <c r="C276" s="8">
        <v>12637</v>
      </c>
      <c r="D276" s="81"/>
      <c r="E276" s="81"/>
      <c r="F276" s="81"/>
      <c r="G276" s="81"/>
      <c r="H276" s="21"/>
      <c r="I276" s="21"/>
      <c r="J276" s="81"/>
      <c r="K276" s="81"/>
      <c r="M276" s="81"/>
      <c r="N276" s="81"/>
      <c r="O276" s="72"/>
      <c r="P276" s="1">
        <f t="shared" si="14"/>
        <v>0</v>
      </c>
      <c r="Q276" s="18">
        <v>2548.97</v>
      </c>
      <c r="R276" s="35">
        <v>118</v>
      </c>
      <c r="S276" s="11" t="s">
        <v>505</v>
      </c>
      <c r="T276" s="19">
        <v>220</v>
      </c>
      <c r="U276" s="22">
        <f t="shared" si="13"/>
        <v>791.78</v>
      </c>
      <c r="V276" s="32">
        <v>358.375</v>
      </c>
      <c r="W276" s="24">
        <v>650.02</v>
      </c>
      <c r="X276" s="32">
        <v>358.375</v>
      </c>
      <c r="Y276" s="33">
        <v>340.841</v>
      </c>
      <c r="Z276" s="75" t="s">
        <v>731</v>
      </c>
      <c r="AA276" s="81">
        <v>5653.9290249999995</v>
      </c>
      <c r="AB276" s="81">
        <v>5653.9290249999995</v>
      </c>
      <c r="AC276" s="81">
        <v>5377.3221206</v>
      </c>
    </row>
    <row r="277" spans="1:29" ht="15.75">
      <c r="A277" s="7">
        <v>274</v>
      </c>
      <c r="B277" s="97" t="s">
        <v>492</v>
      </c>
      <c r="C277" s="8"/>
      <c r="D277" s="81">
        <v>30.57</v>
      </c>
      <c r="E277" s="81">
        <v>30.57</v>
      </c>
      <c r="F277" s="81"/>
      <c r="G277" s="81"/>
      <c r="H277" s="21"/>
      <c r="I277" s="21"/>
      <c r="J277" s="81"/>
      <c r="K277" s="81"/>
      <c r="L277" s="81"/>
      <c r="M277" s="81"/>
      <c r="N277" s="81"/>
      <c r="O277" s="72"/>
      <c r="P277" s="1">
        <f t="shared" si="14"/>
        <v>61.14</v>
      </c>
      <c r="Q277" s="18">
        <v>1952.27</v>
      </c>
      <c r="R277" s="35">
        <v>95</v>
      </c>
      <c r="S277" s="11" t="s">
        <v>505</v>
      </c>
      <c r="T277" s="19">
        <v>220</v>
      </c>
      <c r="U277" s="22">
        <f t="shared" si="13"/>
        <v>637.45</v>
      </c>
      <c r="V277" s="32">
        <v>433.495</v>
      </c>
      <c r="W277" s="24"/>
      <c r="X277" s="32">
        <v>433.495</v>
      </c>
      <c r="Y277" s="33">
        <v>163.551</v>
      </c>
      <c r="Z277" s="75" t="s">
        <v>732</v>
      </c>
      <c r="AA277" s="81">
        <v>6839.077216999999</v>
      </c>
      <c r="AB277" s="81">
        <v>6839.077216999999</v>
      </c>
      <c r="AC277" s="81">
        <v>2580.2787065999996</v>
      </c>
    </row>
    <row r="278" spans="1:29" ht="15.75">
      <c r="A278" s="7">
        <v>275</v>
      </c>
      <c r="B278" s="97" t="s">
        <v>252</v>
      </c>
      <c r="C278" s="8">
        <v>12407</v>
      </c>
      <c r="D278" s="81">
        <v>10865.29</v>
      </c>
      <c r="E278" s="81">
        <v>17299.01</v>
      </c>
      <c r="F278" s="81">
        <v>10670.08</v>
      </c>
      <c r="G278" s="81">
        <v>15080.09</v>
      </c>
      <c r="H278" s="21">
        <v>14598.46</v>
      </c>
      <c r="I278" s="21">
        <v>14358.84</v>
      </c>
      <c r="J278" s="81">
        <v>14632.22</v>
      </c>
      <c r="K278" s="81">
        <v>9911.86</v>
      </c>
      <c r="L278" s="81">
        <v>15888.91</v>
      </c>
      <c r="M278" s="81">
        <v>15539.15</v>
      </c>
      <c r="N278" s="81">
        <v>14381.59</v>
      </c>
      <c r="O278" s="72">
        <v>14059.29</v>
      </c>
      <c r="P278" s="1">
        <f t="shared" si="14"/>
        <v>167284.79</v>
      </c>
      <c r="Q278" s="18">
        <v>4498.65</v>
      </c>
      <c r="R278" s="35">
        <v>230</v>
      </c>
      <c r="S278" s="11" t="s">
        <v>505</v>
      </c>
      <c r="T278" s="19">
        <v>220</v>
      </c>
      <c r="U278" s="22">
        <f t="shared" si="13"/>
        <v>1543.3</v>
      </c>
      <c r="V278" s="32">
        <v>1528.415</v>
      </c>
      <c r="W278" s="24"/>
      <c r="X278" s="32">
        <v>1528.415</v>
      </c>
      <c r="Y278" s="33">
        <v>424.51</v>
      </c>
      <c r="Z278" s="75" t="s">
        <v>733</v>
      </c>
      <c r="AA278" s="81">
        <v>24113.192089</v>
      </c>
      <c r="AB278" s="81">
        <v>24113.192089</v>
      </c>
      <c r="AC278" s="81">
        <v>6697.324465999999</v>
      </c>
    </row>
    <row r="279" spans="1:29" ht="15.75">
      <c r="A279" s="7">
        <v>276</v>
      </c>
      <c r="B279" s="97" t="s">
        <v>253</v>
      </c>
      <c r="C279" s="8">
        <v>33005</v>
      </c>
      <c r="D279" s="81"/>
      <c r="E279" s="81"/>
      <c r="F279" s="81"/>
      <c r="G279" s="81"/>
      <c r="H279" s="21"/>
      <c r="I279" s="21"/>
      <c r="J279" s="81"/>
      <c r="K279" s="81"/>
      <c r="L279" s="81"/>
      <c r="M279" s="81"/>
      <c r="N279" s="81"/>
      <c r="O279" s="72"/>
      <c r="P279" s="1">
        <f t="shared" si="14"/>
        <v>0</v>
      </c>
      <c r="Q279" s="18">
        <v>3443.3</v>
      </c>
      <c r="R279" s="35">
        <v>192</v>
      </c>
      <c r="S279" s="11" t="s">
        <v>505</v>
      </c>
      <c r="T279" s="19">
        <v>220</v>
      </c>
      <c r="U279" s="22">
        <f t="shared" si="13"/>
        <v>1288.32</v>
      </c>
      <c r="V279" s="32">
        <v>770.053</v>
      </c>
      <c r="W279" s="24">
        <v>441.657</v>
      </c>
      <c r="X279" s="32">
        <v>770.053</v>
      </c>
      <c r="Y279" s="33">
        <v>469.327</v>
      </c>
      <c r="Z279" s="75" t="s">
        <v>734</v>
      </c>
      <c r="AA279" s="81">
        <v>12148.8181598</v>
      </c>
      <c r="AB279" s="81">
        <v>12148.8181598</v>
      </c>
      <c r="AC279" s="81">
        <v>7404.3943481999995</v>
      </c>
    </row>
    <row r="280" spans="1:29" ht="15.75">
      <c r="A280" s="7">
        <v>277</v>
      </c>
      <c r="B280" s="97" t="s">
        <v>254</v>
      </c>
      <c r="C280" s="8">
        <v>21824</v>
      </c>
      <c r="D280" s="81">
        <v>856.19</v>
      </c>
      <c r="E280" s="81">
        <v>795.05</v>
      </c>
      <c r="F280" s="81">
        <v>825.62</v>
      </c>
      <c r="G280" s="81">
        <v>825.62</v>
      </c>
      <c r="H280" s="21">
        <v>825.62</v>
      </c>
      <c r="I280" s="21">
        <v>825.62</v>
      </c>
      <c r="J280" s="81">
        <v>851.94</v>
      </c>
      <c r="K280" s="81">
        <v>851.94</v>
      </c>
      <c r="L280" s="81">
        <v>851.94</v>
      </c>
      <c r="M280" s="81">
        <v>851.94</v>
      </c>
      <c r="N280" s="81">
        <v>851.94</v>
      </c>
      <c r="O280" s="72">
        <v>851.94</v>
      </c>
      <c r="P280" s="1">
        <f t="shared" si="14"/>
        <v>10065.360000000002</v>
      </c>
      <c r="Q280" s="18">
        <v>1978.69</v>
      </c>
      <c r="R280" s="35">
        <v>88</v>
      </c>
      <c r="S280" s="11" t="s">
        <v>505</v>
      </c>
      <c r="T280" s="19">
        <v>220</v>
      </c>
      <c r="U280" s="22">
        <f t="shared" si="13"/>
        <v>590.48</v>
      </c>
      <c r="V280" s="32">
        <v>364.04</v>
      </c>
      <c r="W280" s="24"/>
      <c r="X280" s="32">
        <v>364.04</v>
      </c>
      <c r="Y280" s="33">
        <v>172.051</v>
      </c>
      <c r="Z280" s="75" t="s">
        <v>735</v>
      </c>
      <c r="AA280" s="81">
        <v>5743.313464</v>
      </c>
      <c r="AB280" s="81">
        <v>5743.313464</v>
      </c>
      <c r="AC280" s="81">
        <v>2714.3798065999995</v>
      </c>
    </row>
    <row r="281" spans="1:29" ht="15.75">
      <c r="A281" s="7">
        <v>278</v>
      </c>
      <c r="B281" s="97" t="s">
        <v>255</v>
      </c>
      <c r="C281" s="8">
        <v>21827</v>
      </c>
      <c r="D281" s="81">
        <v>770.78</v>
      </c>
      <c r="E281" s="81">
        <v>770.78</v>
      </c>
      <c r="F281" s="81">
        <v>770.78</v>
      </c>
      <c r="G281" s="81">
        <v>770.78</v>
      </c>
      <c r="H281" s="21">
        <v>679.89</v>
      </c>
      <c r="I281" s="21">
        <v>770.78</v>
      </c>
      <c r="J281" s="81">
        <v>795.36</v>
      </c>
      <c r="K281" s="73">
        <v>739.4</v>
      </c>
      <c r="L281" s="81">
        <v>732.28</v>
      </c>
      <c r="M281" s="73">
        <v>732.28</v>
      </c>
      <c r="N281" s="81">
        <v>70.5</v>
      </c>
      <c r="O281" s="72">
        <v>732.28</v>
      </c>
      <c r="P281" s="1">
        <f>D281+E281+F281+G281+H281+I281+J281+K281+L281+M282+N281+O281</f>
        <v>8210.539999999999</v>
      </c>
      <c r="Q281" s="18">
        <v>2531.08</v>
      </c>
      <c r="R281" s="35">
        <v>121</v>
      </c>
      <c r="S281" s="11" t="s">
        <v>505</v>
      </c>
      <c r="T281" s="19">
        <v>220</v>
      </c>
      <c r="U281" s="22">
        <f t="shared" si="13"/>
        <v>811.91</v>
      </c>
      <c r="V281" s="32">
        <v>727.915</v>
      </c>
      <c r="W281" s="24"/>
      <c r="X281" s="32">
        <v>727.915</v>
      </c>
      <c r="Y281" s="33">
        <v>356.255</v>
      </c>
      <c r="Z281" s="75" t="s">
        <v>736</v>
      </c>
      <c r="AA281" s="81">
        <v>11484.023788999997</v>
      </c>
      <c r="AB281" s="81">
        <v>11484.023788999997</v>
      </c>
      <c r="AC281" s="81">
        <v>5620.492632999999</v>
      </c>
    </row>
    <row r="282" spans="1:29" ht="15.75">
      <c r="A282" s="7">
        <v>279</v>
      </c>
      <c r="B282" s="97" t="s">
        <v>256</v>
      </c>
      <c r="C282" s="8">
        <v>21828</v>
      </c>
      <c r="D282" s="81">
        <v>679.89</v>
      </c>
      <c r="E282" s="81">
        <v>679.89</v>
      </c>
      <c r="F282" s="81">
        <v>679.89</v>
      </c>
      <c r="G282" s="81">
        <v>679.89</v>
      </c>
      <c r="H282" s="21">
        <v>770.78</v>
      </c>
      <c r="I282" s="21">
        <v>679.89</v>
      </c>
      <c r="J282" s="81">
        <v>701.56</v>
      </c>
      <c r="K282" s="81">
        <v>701.56</v>
      </c>
      <c r="L282" s="81">
        <v>606.93</v>
      </c>
      <c r="M282" s="81">
        <v>606.93</v>
      </c>
      <c r="N282" s="81">
        <v>606.93</v>
      </c>
      <c r="O282" s="72">
        <v>606.93</v>
      </c>
      <c r="P282" s="1">
        <f>D282+E282+F282+G282+H282+I282+J282+K282+L282+M283+N282+O282</f>
        <v>8189.100000000001</v>
      </c>
      <c r="Q282" s="18">
        <v>4395.22</v>
      </c>
      <c r="R282" s="35">
        <v>233</v>
      </c>
      <c r="S282" s="11" t="s">
        <v>505</v>
      </c>
      <c r="T282" s="19">
        <v>220</v>
      </c>
      <c r="U282" s="22">
        <f t="shared" si="13"/>
        <v>1563.43</v>
      </c>
      <c r="V282" s="32">
        <v>1112.54</v>
      </c>
      <c r="W282" s="24"/>
      <c r="X282" s="32">
        <v>1112.54</v>
      </c>
      <c r="Y282" s="33">
        <v>431.786</v>
      </c>
      <c r="Z282" s="75" t="s">
        <v>737</v>
      </c>
      <c r="AA282" s="81">
        <v>17552.098564</v>
      </c>
      <c r="AB282" s="81">
        <v>17552.098564</v>
      </c>
      <c r="AC282" s="81">
        <v>6812.1150075999985</v>
      </c>
    </row>
    <row r="283" spans="1:29" ht="15.75">
      <c r="A283" s="7">
        <v>280</v>
      </c>
      <c r="B283" s="97" t="s">
        <v>257</v>
      </c>
      <c r="C283" s="8">
        <v>21829</v>
      </c>
      <c r="D283" s="81">
        <v>769.56</v>
      </c>
      <c r="E283" s="81">
        <v>769.56</v>
      </c>
      <c r="F283" s="81">
        <v>769.56</v>
      </c>
      <c r="G283" s="81">
        <v>769.56</v>
      </c>
      <c r="H283" s="21">
        <v>769.56</v>
      </c>
      <c r="I283" s="21">
        <v>769.56</v>
      </c>
      <c r="J283" s="81">
        <v>609.4</v>
      </c>
      <c r="K283" s="81">
        <v>686.97</v>
      </c>
      <c r="L283" s="81">
        <v>794.96</v>
      </c>
      <c r="M283" s="81">
        <v>794.96</v>
      </c>
      <c r="N283" s="81">
        <v>794.96</v>
      </c>
      <c r="O283" s="72">
        <v>794.96</v>
      </c>
      <c r="P283" s="1">
        <f>D283+E283+F283+G283+H283+I283+J283+K283+L283+M284+N283+O283</f>
        <v>26143.69</v>
      </c>
      <c r="Q283" s="18">
        <v>3444.16</v>
      </c>
      <c r="R283" s="35">
        <v>170</v>
      </c>
      <c r="S283" s="11" t="s">
        <v>505</v>
      </c>
      <c r="T283" s="19">
        <v>220</v>
      </c>
      <c r="U283" s="22">
        <f t="shared" si="13"/>
        <v>1140.7</v>
      </c>
      <c r="V283" s="32">
        <v>752.705</v>
      </c>
      <c r="W283" s="24">
        <v>1112.54</v>
      </c>
      <c r="X283" s="32">
        <v>752.705</v>
      </c>
      <c r="Y283" s="33">
        <v>412.786</v>
      </c>
      <c r="Z283" s="75" t="s">
        <v>738</v>
      </c>
      <c r="AA283" s="81">
        <v>11875.125702999998</v>
      </c>
      <c r="AB283" s="81">
        <v>11875.125702999998</v>
      </c>
      <c r="AC283" s="81">
        <v>6512.359607599999</v>
      </c>
    </row>
    <row r="284" spans="1:29" ht="15.75">
      <c r="A284" s="7">
        <v>281</v>
      </c>
      <c r="B284" s="97" t="s">
        <v>258</v>
      </c>
      <c r="C284" s="8">
        <v>12362</v>
      </c>
      <c r="D284" s="81">
        <v>15979.97</v>
      </c>
      <c r="E284" s="81">
        <v>13304.15</v>
      </c>
      <c r="F284" s="81">
        <v>13818.45</v>
      </c>
      <c r="G284" s="81">
        <v>15632.39</v>
      </c>
      <c r="H284" s="21">
        <v>15319.21</v>
      </c>
      <c r="I284" s="21">
        <v>15690.42</v>
      </c>
      <c r="J284" s="81">
        <v>15435.15</v>
      </c>
      <c r="K284" s="81">
        <v>16934.52</v>
      </c>
      <c r="L284" s="81">
        <v>16434.94</v>
      </c>
      <c r="M284" s="81">
        <v>17845.08</v>
      </c>
      <c r="N284" s="81">
        <v>12237.21</v>
      </c>
      <c r="O284" s="72">
        <v>14023.42</v>
      </c>
      <c r="P284" s="1">
        <f t="shared" si="14"/>
        <v>182654.90999999997</v>
      </c>
      <c r="Q284" s="18">
        <v>947.81</v>
      </c>
      <c r="R284" s="35">
        <v>51</v>
      </c>
      <c r="S284" s="11" t="s">
        <v>505</v>
      </c>
      <c r="T284" s="19">
        <v>220</v>
      </c>
      <c r="U284" s="22">
        <f t="shared" si="13"/>
        <v>342.21</v>
      </c>
      <c r="V284" s="39">
        <v>438.215</v>
      </c>
      <c r="W284" s="24"/>
      <c r="X284" s="39">
        <v>438.215</v>
      </c>
      <c r="Y284" s="33">
        <v>103.561</v>
      </c>
      <c r="Z284" s="75" t="s">
        <v>739</v>
      </c>
      <c r="AA284" s="81">
        <v>6913.542768999999</v>
      </c>
      <c r="AB284" s="81">
        <v>6913.542768999999</v>
      </c>
      <c r="AC284" s="81">
        <v>1633.8404725999999</v>
      </c>
    </row>
    <row r="285" spans="1:29" ht="15.75">
      <c r="A285" s="7">
        <v>282</v>
      </c>
      <c r="B285" s="97" t="s">
        <v>259</v>
      </c>
      <c r="C285" s="8">
        <v>12360</v>
      </c>
      <c r="D285" s="81">
        <v>15708.89</v>
      </c>
      <c r="E285" s="81">
        <v>15450.13</v>
      </c>
      <c r="F285" s="81">
        <v>15765.38</v>
      </c>
      <c r="G285" s="81">
        <v>13992.56</v>
      </c>
      <c r="H285" s="21">
        <v>15559.95</v>
      </c>
      <c r="I285" s="21">
        <v>14243.46</v>
      </c>
      <c r="J285" s="81">
        <v>15142.93</v>
      </c>
      <c r="K285" s="81">
        <v>15873.8</v>
      </c>
      <c r="L285" s="81">
        <v>14601.61</v>
      </c>
      <c r="M285" s="81">
        <v>14045.33</v>
      </c>
      <c r="N285" s="81">
        <v>15216.67</v>
      </c>
      <c r="O285" s="72">
        <v>15978.65</v>
      </c>
      <c r="P285" s="1">
        <f t="shared" si="14"/>
        <v>181579.36</v>
      </c>
      <c r="Q285" s="18">
        <v>3483.69</v>
      </c>
      <c r="R285" s="35">
        <v>179</v>
      </c>
      <c r="S285" s="11" t="s">
        <v>505</v>
      </c>
      <c r="T285" s="19">
        <v>220</v>
      </c>
      <c r="U285" s="22">
        <f t="shared" si="13"/>
        <v>1201.09</v>
      </c>
      <c r="V285" s="32">
        <v>628.59</v>
      </c>
      <c r="W285" s="24"/>
      <c r="X285" s="32">
        <v>628.59</v>
      </c>
      <c r="Y285" s="33">
        <v>520.614</v>
      </c>
      <c r="Z285" s="75" t="s">
        <v>740</v>
      </c>
      <c r="AA285" s="81">
        <v>9917.002993999999</v>
      </c>
      <c r="AB285" s="81">
        <v>9917.002993999999</v>
      </c>
      <c r="AC285" s="81">
        <v>8213.5188324</v>
      </c>
    </row>
    <row r="286" spans="1:29" ht="15.75">
      <c r="A286" s="7">
        <v>283</v>
      </c>
      <c r="B286" s="97" t="s">
        <v>260</v>
      </c>
      <c r="C286" s="8">
        <v>12361</v>
      </c>
      <c r="D286" s="81">
        <v>11793.03</v>
      </c>
      <c r="E286" s="81">
        <v>14537.5</v>
      </c>
      <c r="F286" s="81">
        <v>11346.29</v>
      </c>
      <c r="G286" s="81">
        <v>8096.42</v>
      </c>
      <c r="H286" s="21">
        <v>14486.37</v>
      </c>
      <c r="I286" s="21">
        <v>12384.83</v>
      </c>
      <c r="J286" s="81">
        <v>11671.1</v>
      </c>
      <c r="K286" s="81">
        <v>15095.77</v>
      </c>
      <c r="L286" s="81">
        <v>15558.8</v>
      </c>
      <c r="M286" s="81">
        <v>13593.15</v>
      </c>
      <c r="N286" s="81">
        <v>14395.85</v>
      </c>
      <c r="O286" s="72">
        <v>15353.11</v>
      </c>
      <c r="P286" s="1">
        <f t="shared" si="14"/>
        <v>158312.22000000003</v>
      </c>
      <c r="Q286" s="18">
        <v>1973.15</v>
      </c>
      <c r="R286" s="35">
        <v>98</v>
      </c>
      <c r="S286" s="11" t="s">
        <v>505</v>
      </c>
      <c r="T286" s="19">
        <v>220</v>
      </c>
      <c r="U286" s="22">
        <f t="shared" si="13"/>
        <v>657.58</v>
      </c>
      <c r="V286" s="32">
        <v>626.9</v>
      </c>
      <c r="W286" s="24"/>
      <c r="X286" s="32">
        <v>626.9</v>
      </c>
      <c r="Y286" s="33">
        <v>222.332</v>
      </c>
      <c r="Z286" s="75" t="s">
        <v>741</v>
      </c>
      <c r="AA286" s="81">
        <v>9890.350539999998</v>
      </c>
      <c r="AB286" s="81">
        <v>9890.350539999998</v>
      </c>
      <c r="AC286" s="81">
        <v>3507.6430311999993</v>
      </c>
    </row>
    <row r="287" spans="1:29" ht="15.75">
      <c r="A287" s="7">
        <v>284</v>
      </c>
      <c r="B287" s="97" t="s">
        <v>261</v>
      </c>
      <c r="C287" s="8">
        <v>11165</v>
      </c>
      <c r="D287" s="81">
        <v>12242.7</v>
      </c>
      <c r="E287" s="81">
        <v>13160.23</v>
      </c>
      <c r="F287" s="81">
        <v>17631.25</v>
      </c>
      <c r="G287" s="81">
        <v>11124.16</v>
      </c>
      <c r="H287" s="21">
        <v>12758.01</v>
      </c>
      <c r="I287" s="21">
        <v>10078.08</v>
      </c>
      <c r="J287" s="81">
        <v>13538.7</v>
      </c>
      <c r="K287" s="81">
        <v>12144.16</v>
      </c>
      <c r="L287" s="81">
        <v>13660.63</v>
      </c>
      <c r="M287" s="81">
        <v>12051.3</v>
      </c>
      <c r="N287" s="81">
        <v>10976.86</v>
      </c>
      <c r="O287" s="72">
        <v>13173.05</v>
      </c>
      <c r="P287" s="1">
        <f t="shared" si="14"/>
        <v>152539.13</v>
      </c>
      <c r="Q287" s="18">
        <v>2537.44</v>
      </c>
      <c r="R287" s="35">
        <v>126</v>
      </c>
      <c r="S287" s="11" t="s">
        <v>505</v>
      </c>
      <c r="T287" s="19">
        <v>220</v>
      </c>
      <c r="U287" s="22">
        <f t="shared" si="13"/>
        <v>845.46</v>
      </c>
      <c r="V287" s="32">
        <v>578.815</v>
      </c>
      <c r="W287" s="24"/>
      <c r="X287" s="32">
        <v>578.815</v>
      </c>
      <c r="Y287" s="33">
        <v>308.143</v>
      </c>
      <c r="Z287" s="75" t="s">
        <v>742</v>
      </c>
      <c r="AA287" s="81">
        <v>9131.742729</v>
      </c>
      <c r="AB287" s="81">
        <v>9131.742729</v>
      </c>
      <c r="AC287" s="81">
        <v>4861.448853799999</v>
      </c>
    </row>
    <row r="288" spans="1:29" ht="15.75">
      <c r="A288" s="7">
        <v>285</v>
      </c>
      <c r="B288" s="97" t="s">
        <v>262</v>
      </c>
      <c r="C288" s="8">
        <v>12109</v>
      </c>
      <c r="D288" s="81">
        <v>672.54</v>
      </c>
      <c r="E288" s="81">
        <v>672.54</v>
      </c>
      <c r="F288" s="81">
        <v>672.54</v>
      </c>
      <c r="G288" s="81">
        <v>672.54</v>
      </c>
      <c r="H288" s="21">
        <v>672.54</v>
      </c>
      <c r="I288" s="21">
        <v>672.54</v>
      </c>
      <c r="J288" s="81">
        <v>694.02</v>
      </c>
      <c r="K288" s="81">
        <v>694.02</v>
      </c>
      <c r="L288" s="81">
        <v>694.02</v>
      </c>
      <c r="M288" s="81">
        <v>694.02</v>
      </c>
      <c r="N288" s="81">
        <v>694.02</v>
      </c>
      <c r="O288" s="72">
        <v>694.02</v>
      </c>
      <c r="P288" s="1">
        <f t="shared" si="14"/>
        <v>8199.360000000002</v>
      </c>
      <c r="Q288" s="18">
        <v>4477.66</v>
      </c>
      <c r="R288" s="35">
        <v>245</v>
      </c>
      <c r="S288" s="11" t="s">
        <v>505</v>
      </c>
      <c r="T288" s="19">
        <v>220</v>
      </c>
      <c r="U288" s="22">
        <f t="shared" si="13"/>
        <v>1643.95</v>
      </c>
      <c r="V288" s="32">
        <v>907.625</v>
      </c>
      <c r="W288" s="24"/>
      <c r="X288" s="32">
        <v>907.625</v>
      </c>
      <c r="Y288" s="33">
        <v>541.541</v>
      </c>
      <c r="Z288" s="75" t="s">
        <v>743</v>
      </c>
      <c r="AA288" s="81">
        <v>14319.236574999999</v>
      </c>
      <c r="AB288" s="81">
        <v>14319.236574999999</v>
      </c>
      <c r="AC288" s="81">
        <v>8543.6657406</v>
      </c>
    </row>
    <row r="289" spans="1:29" ht="15.75">
      <c r="A289" s="7">
        <v>286</v>
      </c>
      <c r="B289" s="97" t="s">
        <v>263</v>
      </c>
      <c r="C289" s="8">
        <v>11161</v>
      </c>
      <c r="D289" s="81">
        <v>4779.51</v>
      </c>
      <c r="E289" s="81">
        <v>4717.56</v>
      </c>
      <c r="F289" s="81">
        <v>4940.71</v>
      </c>
      <c r="G289" s="81">
        <v>4323.11</v>
      </c>
      <c r="H289" s="21">
        <v>5270.49</v>
      </c>
      <c r="I289" s="21">
        <v>2710.33</v>
      </c>
      <c r="J289" s="81">
        <v>5734.76</v>
      </c>
      <c r="K289" s="81">
        <v>5368.12</v>
      </c>
      <c r="L289" s="81">
        <v>7202.06</v>
      </c>
      <c r="M289" s="81">
        <v>5350.04</v>
      </c>
      <c r="N289" s="81">
        <v>4116.05</v>
      </c>
      <c r="O289" s="72">
        <v>5437.9</v>
      </c>
      <c r="P289" s="1">
        <f t="shared" si="14"/>
        <v>59950.64000000001</v>
      </c>
      <c r="Q289" s="18">
        <v>3451.42</v>
      </c>
      <c r="R289" s="35">
        <v>175</v>
      </c>
      <c r="S289" s="11" t="s">
        <v>505</v>
      </c>
      <c r="T289" s="19">
        <v>220</v>
      </c>
      <c r="U289" s="22">
        <f t="shared" si="13"/>
        <v>1174.25</v>
      </c>
      <c r="V289" s="32">
        <v>592.975</v>
      </c>
      <c r="W289" s="24"/>
      <c r="X289" s="32">
        <v>592.975</v>
      </c>
      <c r="Y289" s="33">
        <v>418.796</v>
      </c>
      <c r="Z289" s="75" t="s">
        <v>744</v>
      </c>
      <c r="AA289" s="81">
        <v>9355.129385</v>
      </c>
      <c r="AB289" s="81">
        <v>9355.129385</v>
      </c>
      <c r="AC289" s="81">
        <v>6607.1669735999985</v>
      </c>
    </row>
    <row r="290" spans="1:29" ht="15.75">
      <c r="A290" s="7">
        <v>287</v>
      </c>
      <c r="B290" s="97" t="s">
        <v>264</v>
      </c>
      <c r="C290" s="8">
        <v>12113</v>
      </c>
      <c r="D290" s="81">
        <v>213.99</v>
      </c>
      <c r="E290" s="81">
        <v>213.99</v>
      </c>
      <c r="F290" s="81">
        <v>213.99</v>
      </c>
      <c r="G290" s="81">
        <v>213.99</v>
      </c>
      <c r="H290" s="21">
        <v>213.99</v>
      </c>
      <c r="I290" s="21">
        <v>213.99</v>
      </c>
      <c r="J290" s="81">
        <v>220.82</v>
      </c>
      <c r="K290" s="81">
        <v>220.82</v>
      </c>
      <c r="L290" s="81">
        <v>220.82</v>
      </c>
      <c r="M290" s="81">
        <v>220.82</v>
      </c>
      <c r="N290" s="81">
        <v>220.82</v>
      </c>
      <c r="O290" s="72">
        <v>220.82</v>
      </c>
      <c r="P290" s="1">
        <f t="shared" si="14"/>
        <v>2608.86</v>
      </c>
      <c r="Q290" s="18">
        <v>1967.25</v>
      </c>
      <c r="R290" s="35">
        <v>73</v>
      </c>
      <c r="S290" s="11" t="s">
        <v>505</v>
      </c>
      <c r="T290" s="19">
        <v>220</v>
      </c>
      <c r="U290" s="22">
        <f t="shared" si="13"/>
        <v>489.83</v>
      </c>
      <c r="V290" s="32">
        <v>587.52</v>
      </c>
      <c r="W290" s="24"/>
      <c r="X290" s="32">
        <v>587.52</v>
      </c>
      <c r="Y290" s="33">
        <v>194.653</v>
      </c>
      <c r="Z290" s="75" t="s">
        <v>745</v>
      </c>
      <c r="AA290" s="81">
        <v>9269.068032</v>
      </c>
      <c r="AB290" s="81">
        <v>9269.068032</v>
      </c>
      <c r="AC290" s="81">
        <v>3070.9625197999994</v>
      </c>
    </row>
    <row r="291" spans="1:29" ht="15.75">
      <c r="A291" s="7">
        <v>288</v>
      </c>
      <c r="B291" s="97" t="s">
        <v>265</v>
      </c>
      <c r="C291" s="8">
        <v>12115</v>
      </c>
      <c r="D291" s="81"/>
      <c r="E291" s="81"/>
      <c r="F291" s="81"/>
      <c r="G291" s="81"/>
      <c r="H291" s="21"/>
      <c r="I291" s="21"/>
      <c r="J291" s="81"/>
      <c r="K291" s="81"/>
      <c r="L291" s="81"/>
      <c r="M291" s="81"/>
      <c r="N291" s="81"/>
      <c r="O291" s="72"/>
      <c r="P291" s="1">
        <f t="shared" si="14"/>
        <v>0</v>
      </c>
      <c r="Q291" s="18">
        <v>2529.2</v>
      </c>
      <c r="R291" s="35">
        <v>129</v>
      </c>
      <c r="S291" s="11" t="s">
        <v>505</v>
      </c>
      <c r="T291" s="19">
        <v>220</v>
      </c>
      <c r="U291" s="22">
        <f t="shared" si="13"/>
        <v>865.59</v>
      </c>
      <c r="V291" s="32">
        <v>648.489</v>
      </c>
      <c r="W291" s="24"/>
      <c r="X291" s="32">
        <v>648.489</v>
      </c>
      <c r="Y291" s="33">
        <v>252.615</v>
      </c>
      <c r="Z291" s="75" t="s">
        <v>746</v>
      </c>
      <c r="AA291" s="81">
        <v>10230.9515574</v>
      </c>
      <c r="AB291" s="81">
        <v>10230.9515574</v>
      </c>
      <c r="AC291" s="81">
        <v>3985.4058089999994</v>
      </c>
    </row>
    <row r="292" spans="1:26" ht="15.75">
      <c r="A292" s="7">
        <v>289</v>
      </c>
      <c r="B292" s="96" t="s">
        <v>85</v>
      </c>
      <c r="C292" s="8"/>
      <c r="D292" s="81"/>
      <c r="E292" s="81"/>
      <c r="F292" s="81"/>
      <c r="G292" s="81"/>
      <c r="H292" s="21"/>
      <c r="I292" s="21"/>
      <c r="J292" s="81"/>
      <c r="K292" s="81"/>
      <c r="L292" s="81"/>
      <c r="M292" s="81"/>
      <c r="N292" s="81"/>
      <c r="O292" s="72"/>
      <c r="P292" s="1">
        <f t="shared" si="14"/>
        <v>0</v>
      </c>
      <c r="Q292" s="18"/>
      <c r="R292" s="35"/>
      <c r="S292" s="11"/>
      <c r="T292" s="19"/>
      <c r="U292" s="22"/>
      <c r="V292" s="32"/>
      <c r="W292" s="24"/>
      <c r="X292" s="32"/>
      <c r="Y292" s="33"/>
      <c r="Z292" s="75"/>
    </row>
    <row r="293" spans="1:29" ht="15.75">
      <c r="A293" s="7">
        <v>290</v>
      </c>
      <c r="B293" s="97" t="s">
        <v>266</v>
      </c>
      <c r="C293" s="8">
        <v>12118</v>
      </c>
      <c r="D293" s="81">
        <v>183.42</v>
      </c>
      <c r="E293" s="81">
        <v>61.14</v>
      </c>
      <c r="F293" s="81">
        <v>30.57</v>
      </c>
      <c r="G293" s="81">
        <v>0</v>
      </c>
      <c r="H293" s="21">
        <v>0</v>
      </c>
      <c r="I293" s="2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72">
        <v>0</v>
      </c>
      <c r="P293" s="1">
        <f t="shared" si="14"/>
        <v>275.13</v>
      </c>
      <c r="Q293" s="18">
        <v>2553.2</v>
      </c>
      <c r="R293" s="35">
        <v>135</v>
      </c>
      <c r="S293" s="11" t="s">
        <v>505</v>
      </c>
      <c r="T293" s="19">
        <v>220</v>
      </c>
      <c r="U293" s="22">
        <f t="shared" si="13"/>
        <v>905.85</v>
      </c>
      <c r="V293" s="32">
        <v>558</v>
      </c>
      <c r="W293" s="24"/>
      <c r="X293" s="32">
        <v>558</v>
      </c>
      <c r="Y293" s="33">
        <v>250.184</v>
      </c>
      <c r="Z293" s="75" t="s">
        <v>747</v>
      </c>
      <c r="AA293" s="81">
        <v>8803.342799999999</v>
      </c>
      <c r="AB293" s="81">
        <v>8803.342799999999</v>
      </c>
      <c r="AC293" s="81">
        <v>3947.0528944</v>
      </c>
    </row>
    <row r="294" spans="1:29" ht="15.75">
      <c r="A294" s="7">
        <v>291</v>
      </c>
      <c r="B294" s="97" t="s">
        <v>267</v>
      </c>
      <c r="C294" s="8">
        <v>12119</v>
      </c>
      <c r="D294" s="81">
        <v>137.36</v>
      </c>
      <c r="E294" s="81">
        <v>122.28</v>
      </c>
      <c r="F294" s="81">
        <v>122.28</v>
      </c>
      <c r="G294" s="81">
        <v>122.28</v>
      </c>
      <c r="H294" s="21">
        <v>122.28</v>
      </c>
      <c r="I294" s="21">
        <v>122.28</v>
      </c>
      <c r="J294" s="81">
        <v>126.18</v>
      </c>
      <c r="K294" s="81">
        <v>126.18</v>
      </c>
      <c r="L294" s="81">
        <v>126.18</v>
      </c>
      <c r="M294" s="81">
        <v>126.18</v>
      </c>
      <c r="N294" s="81">
        <v>126.18</v>
      </c>
      <c r="O294" s="72">
        <v>126.18</v>
      </c>
      <c r="P294" s="1">
        <f t="shared" si="14"/>
        <v>1505.8400000000001</v>
      </c>
      <c r="Q294" s="18">
        <v>4489.9</v>
      </c>
      <c r="R294" s="35">
        <v>208</v>
      </c>
      <c r="S294" s="11" t="s">
        <v>505</v>
      </c>
      <c r="T294" s="19">
        <v>220</v>
      </c>
      <c r="U294" s="22">
        <f t="shared" si="13"/>
        <v>1395.68</v>
      </c>
      <c r="V294" s="32">
        <v>1057.286</v>
      </c>
      <c r="W294" s="24"/>
      <c r="X294" s="32">
        <v>1057.286</v>
      </c>
      <c r="Y294" s="33">
        <v>404.878</v>
      </c>
      <c r="Z294" s="75" t="s">
        <v>748</v>
      </c>
      <c r="AA294" s="81">
        <v>16680.3683076</v>
      </c>
      <c r="AB294" s="81">
        <v>16680.3683076</v>
      </c>
      <c r="AC294" s="81">
        <v>6387.598254799998</v>
      </c>
    </row>
    <row r="295" spans="1:29" ht="15.75">
      <c r="A295" s="7">
        <v>292</v>
      </c>
      <c r="B295" s="97" t="s">
        <v>268</v>
      </c>
      <c r="C295" s="8">
        <v>11162</v>
      </c>
      <c r="D295" s="81">
        <v>6174.56</v>
      </c>
      <c r="E295" s="81">
        <v>6163.03</v>
      </c>
      <c r="F295" s="81">
        <v>6801.88</v>
      </c>
      <c r="G295" s="81">
        <v>5582.56</v>
      </c>
      <c r="H295" s="21">
        <v>6513.23</v>
      </c>
      <c r="I295" s="21">
        <v>6184.78</v>
      </c>
      <c r="J295" s="81">
        <v>7347.4</v>
      </c>
      <c r="K295" s="81">
        <v>6363.2</v>
      </c>
      <c r="L295" s="81">
        <v>6805.14</v>
      </c>
      <c r="M295" s="81">
        <v>7442.21</v>
      </c>
      <c r="N295" s="81">
        <v>6248.61</v>
      </c>
      <c r="O295" s="72">
        <v>6838.41</v>
      </c>
      <c r="P295" s="1">
        <f t="shared" si="14"/>
        <v>78465.01</v>
      </c>
      <c r="Q295" s="18">
        <v>5749.27</v>
      </c>
      <c r="R295" s="35">
        <v>171</v>
      </c>
      <c r="S295" s="11" t="s">
        <v>505</v>
      </c>
      <c r="T295" s="19">
        <v>220</v>
      </c>
      <c r="U295" s="22">
        <f t="shared" si="13"/>
        <v>1147.41</v>
      </c>
      <c r="V295" s="32">
        <v>629.727</v>
      </c>
      <c r="W295" s="24">
        <v>81.468</v>
      </c>
      <c r="X295" s="32">
        <v>629.727</v>
      </c>
      <c r="Y295" s="33">
        <v>413.124</v>
      </c>
      <c r="Z295" s="75" t="s">
        <v>749</v>
      </c>
      <c r="AA295" s="81">
        <v>9934.950988199998</v>
      </c>
      <c r="AB295" s="81">
        <v>9934.950988199998</v>
      </c>
      <c r="AC295" s="81">
        <v>6517.6920984</v>
      </c>
    </row>
    <row r="296" spans="1:29" ht="15.75">
      <c r="A296" s="7">
        <v>293</v>
      </c>
      <c r="B296" s="97" t="s">
        <v>269</v>
      </c>
      <c r="C296" s="8">
        <v>11163</v>
      </c>
      <c r="D296" s="81">
        <v>6087.77</v>
      </c>
      <c r="E296" s="81">
        <v>5870.83</v>
      </c>
      <c r="F296" s="81">
        <v>5685.68</v>
      </c>
      <c r="G296" s="81">
        <v>5730</v>
      </c>
      <c r="H296" s="21">
        <v>6191.87</v>
      </c>
      <c r="I296" s="21">
        <v>5895.08</v>
      </c>
      <c r="J296" s="81">
        <v>7090.1</v>
      </c>
      <c r="K296" s="81">
        <v>6805.19</v>
      </c>
      <c r="L296" s="81">
        <v>5889.29</v>
      </c>
      <c r="M296" s="81">
        <v>6537.37</v>
      </c>
      <c r="N296" s="81">
        <v>6639.25</v>
      </c>
      <c r="O296" s="72">
        <v>6018.27</v>
      </c>
      <c r="P296" s="1">
        <f t="shared" si="14"/>
        <v>74440.7</v>
      </c>
      <c r="Q296" s="18">
        <v>18383.15</v>
      </c>
      <c r="R296" s="35">
        <v>725</v>
      </c>
      <c r="S296" s="11" t="s">
        <v>505</v>
      </c>
      <c r="T296" s="19">
        <v>220</v>
      </c>
      <c r="U296" s="22">
        <f t="shared" si="13"/>
        <v>4864.75</v>
      </c>
      <c r="V296" s="39">
        <v>5549.038</v>
      </c>
      <c r="W296" s="24">
        <v>256.897</v>
      </c>
      <c r="X296" s="39">
        <v>5549.038</v>
      </c>
      <c r="Y296" s="33"/>
      <c r="Z296" s="75" t="s">
        <v>750</v>
      </c>
      <c r="AA296" s="81">
        <v>87544.96291079996</v>
      </c>
      <c r="AB296" s="81">
        <v>87544.96291079996</v>
      </c>
      <c r="AC296" s="81">
        <v>0</v>
      </c>
    </row>
    <row r="297" spans="1:29" ht="15.75">
      <c r="A297" s="7">
        <v>294</v>
      </c>
      <c r="B297" s="97" t="s">
        <v>270</v>
      </c>
      <c r="C297" s="8">
        <v>11164</v>
      </c>
      <c r="D297" s="81">
        <v>6276.81</v>
      </c>
      <c r="E297" s="81">
        <v>6243.68</v>
      </c>
      <c r="F297" s="81">
        <v>6444.97</v>
      </c>
      <c r="G297" s="81">
        <v>5820.96</v>
      </c>
      <c r="H297" s="21">
        <v>6300.83</v>
      </c>
      <c r="I297" s="21">
        <v>6066.17</v>
      </c>
      <c r="J297" s="81">
        <v>7051.02</v>
      </c>
      <c r="K297" s="81">
        <v>6625.45</v>
      </c>
      <c r="L297" s="81">
        <v>7024.52</v>
      </c>
      <c r="M297" s="81">
        <v>6680.71</v>
      </c>
      <c r="N297" s="81">
        <v>6523.98</v>
      </c>
      <c r="O297" s="72">
        <v>6602.06</v>
      </c>
      <c r="P297" s="1">
        <f t="shared" si="14"/>
        <v>77661.16</v>
      </c>
      <c r="Q297" s="18">
        <v>321.63</v>
      </c>
      <c r="R297" s="35">
        <v>4</v>
      </c>
      <c r="S297" s="11">
        <v>1</v>
      </c>
      <c r="T297" s="19">
        <v>60</v>
      </c>
      <c r="U297" s="22">
        <f t="shared" si="13"/>
        <v>7.32</v>
      </c>
      <c r="V297" s="39">
        <v>14.88</v>
      </c>
      <c r="W297" s="24"/>
      <c r="X297" s="32">
        <v>0</v>
      </c>
      <c r="Y297" s="33"/>
      <c r="Z297" s="75" t="s">
        <v>751</v>
      </c>
      <c r="AA297" s="81">
        <v>234.75580799999997</v>
      </c>
      <c r="AB297" s="81">
        <v>0</v>
      </c>
      <c r="AC297" s="81">
        <v>0</v>
      </c>
    </row>
    <row r="298" spans="1:29" ht="15.75">
      <c r="A298" s="7">
        <v>295</v>
      </c>
      <c r="B298" s="97" t="s">
        <v>272</v>
      </c>
      <c r="C298" s="8">
        <v>12642</v>
      </c>
      <c r="D298" s="81">
        <v>183.42</v>
      </c>
      <c r="E298" s="81">
        <v>183.42</v>
      </c>
      <c r="F298" s="81">
        <v>183.42</v>
      </c>
      <c r="G298" s="81">
        <v>183.42</v>
      </c>
      <c r="H298" s="21">
        <v>183.42</v>
      </c>
      <c r="I298" s="21">
        <v>183.42</v>
      </c>
      <c r="J298" s="81">
        <v>189.27</v>
      </c>
      <c r="K298" s="81">
        <v>189.27</v>
      </c>
      <c r="L298" s="81">
        <v>189.27</v>
      </c>
      <c r="M298" s="81">
        <v>189.27</v>
      </c>
      <c r="N298" s="81">
        <v>189.27</v>
      </c>
      <c r="O298" s="72">
        <v>189.27</v>
      </c>
      <c r="P298" s="1">
        <f t="shared" si="14"/>
        <v>2236.14</v>
      </c>
      <c r="Q298" s="18">
        <v>927.5</v>
      </c>
      <c r="R298" s="35">
        <v>44</v>
      </c>
      <c r="S298" s="11" t="s">
        <v>505</v>
      </c>
      <c r="T298" s="19">
        <v>220</v>
      </c>
      <c r="U298" s="22">
        <f t="shared" si="13"/>
        <v>295.24</v>
      </c>
      <c r="V298" s="32">
        <v>182.025</v>
      </c>
      <c r="W298" s="24"/>
      <c r="X298" s="32">
        <v>182.025</v>
      </c>
      <c r="Y298" s="33">
        <v>209.25</v>
      </c>
      <c r="Z298" s="75" t="s">
        <v>752</v>
      </c>
      <c r="AA298" s="81">
        <v>2871.725615</v>
      </c>
      <c r="AB298" s="81">
        <v>2871.725615</v>
      </c>
      <c r="AC298" s="81">
        <v>3301.2535499999994</v>
      </c>
    </row>
    <row r="299" spans="1:29" ht="15.75">
      <c r="A299" s="7">
        <v>296</v>
      </c>
      <c r="B299" s="97" t="s">
        <v>273</v>
      </c>
      <c r="C299" s="8">
        <v>12640</v>
      </c>
      <c r="D299" s="81">
        <v>61.14</v>
      </c>
      <c r="E299" s="81">
        <v>61.14</v>
      </c>
      <c r="F299" s="81">
        <v>61.14</v>
      </c>
      <c r="G299" s="81">
        <v>61.14</v>
      </c>
      <c r="H299" s="21">
        <v>61.14</v>
      </c>
      <c r="I299" s="21">
        <v>61.14</v>
      </c>
      <c r="J299" s="81">
        <v>63.09</v>
      </c>
      <c r="K299" s="81">
        <v>63.09</v>
      </c>
      <c r="L299" s="81">
        <v>63.09</v>
      </c>
      <c r="M299" s="81">
        <v>63.09</v>
      </c>
      <c r="N299" s="81">
        <v>63.09</v>
      </c>
      <c r="O299" s="72">
        <v>63.09</v>
      </c>
      <c r="P299" s="1">
        <f t="shared" si="14"/>
        <v>745.3800000000001</v>
      </c>
      <c r="Q299" s="18">
        <v>4641.8</v>
      </c>
      <c r="R299" s="43">
        <v>232</v>
      </c>
      <c r="S299" s="11" t="s">
        <v>505</v>
      </c>
      <c r="T299" s="19">
        <v>220</v>
      </c>
      <c r="U299" s="22">
        <f t="shared" si="13"/>
        <v>1556.72</v>
      </c>
      <c r="V299" s="32">
        <v>661.272</v>
      </c>
      <c r="W299" s="24"/>
      <c r="X299" s="32">
        <v>661.272</v>
      </c>
      <c r="Y299" s="33">
        <v>335.145</v>
      </c>
      <c r="Z299" s="75" t="s">
        <v>753</v>
      </c>
      <c r="AA299" s="81">
        <v>10432.6338352</v>
      </c>
      <c r="AB299" s="81">
        <v>10432.6338352</v>
      </c>
      <c r="AC299" s="81">
        <v>5287.448606999999</v>
      </c>
    </row>
    <row r="300" spans="1:29" ht="15.75">
      <c r="A300" s="7">
        <v>297</v>
      </c>
      <c r="B300" s="97" t="s">
        <v>274</v>
      </c>
      <c r="C300" s="8">
        <v>21678</v>
      </c>
      <c r="D300" s="81">
        <v>1824.83</v>
      </c>
      <c r="E300" s="81">
        <v>3256.52</v>
      </c>
      <c r="F300" s="81">
        <v>2125.44</v>
      </c>
      <c r="G300" s="81">
        <v>2038.83</v>
      </c>
      <c r="H300" s="21">
        <v>2165.17</v>
      </c>
      <c r="I300" s="21">
        <v>2027.61</v>
      </c>
      <c r="J300" s="81">
        <v>-4233.09</v>
      </c>
      <c r="K300" s="81">
        <v>1672.09</v>
      </c>
      <c r="L300" s="81">
        <v>1756.21</v>
      </c>
      <c r="M300" s="81">
        <v>1825.41</v>
      </c>
      <c r="N300" s="81">
        <v>1867.46</v>
      </c>
      <c r="O300" s="72">
        <v>1400.96</v>
      </c>
      <c r="P300" s="1">
        <f t="shared" si="14"/>
        <v>17727.44</v>
      </c>
      <c r="Q300" s="26">
        <v>0</v>
      </c>
      <c r="R300" s="43">
        <v>3</v>
      </c>
      <c r="S300" s="44" t="s">
        <v>505</v>
      </c>
      <c r="T300" s="27">
        <v>370</v>
      </c>
      <c r="U300" s="28">
        <f t="shared" si="13"/>
        <v>33.855</v>
      </c>
      <c r="V300" s="39"/>
      <c r="W300" s="45"/>
      <c r="X300" s="39"/>
      <c r="Y300" s="30"/>
      <c r="Z300" s="79" t="s">
        <v>754</v>
      </c>
      <c r="AA300" s="81">
        <v>0</v>
      </c>
      <c r="AB300" s="81">
        <v>0</v>
      </c>
      <c r="AC300" s="81">
        <v>0</v>
      </c>
    </row>
    <row r="301" spans="1:29" ht="15.75">
      <c r="A301" s="7">
        <v>298</v>
      </c>
      <c r="B301" s="97" t="s">
        <v>275</v>
      </c>
      <c r="C301" s="8">
        <v>21675</v>
      </c>
      <c r="D301" s="81">
        <v>1792.49</v>
      </c>
      <c r="E301" s="81">
        <v>1554.19</v>
      </c>
      <c r="F301" s="81">
        <v>1593.33</v>
      </c>
      <c r="G301" s="81">
        <v>904.46</v>
      </c>
      <c r="H301" s="21">
        <v>1389.5</v>
      </c>
      <c r="I301" s="21">
        <v>1371.98</v>
      </c>
      <c r="J301" s="81">
        <v>1000.12</v>
      </c>
      <c r="K301" s="81">
        <v>820.57</v>
      </c>
      <c r="L301" s="81">
        <v>984.23</v>
      </c>
      <c r="M301" s="81">
        <v>504.93</v>
      </c>
      <c r="N301" s="81">
        <v>1054.87</v>
      </c>
      <c r="O301" s="72">
        <v>1262.66</v>
      </c>
      <c r="P301" s="1">
        <f t="shared" si="14"/>
        <v>14233.330000000002</v>
      </c>
      <c r="Q301" s="18">
        <v>197.5</v>
      </c>
      <c r="R301" s="35">
        <v>16</v>
      </c>
      <c r="S301" s="11">
        <v>1</v>
      </c>
      <c r="T301" s="19">
        <v>60</v>
      </c>
      <c r="U301" s="22">
        <f t="shared" si="13"/>
        <v>29.28</v>
      </c>
      <c r="V301" s="32">
        <v>29.76</v>
      </c>
      <c r="W301" s="24"/>
      <c r="X301" s="32">
        <v>0</v>
      </c>
      <c r="Y301" s="33"/>
      <c r="Z301" s="75" t="s">
        <v>755</v>
      </c>
      <c r="AA301" s="81">
        <v>469.51161599999995</v>
      </c>
      <c r="AB301" s="81">
        <v>0</v>
      </c>
      <c r="AC301" s="81">
        <v>0</v>
      </c>
    </row>
    <row r="302" spans="1:29" ht="15.75">
      <c r="A302" s="7">
        <v>299</v>
      </c>
      <c r="B302" s="97" t="s">
        <v>276</v>
      </c>
      <c r="C302" s="8">
        <v>21676</v>
      </c>
      <c r="D302" s="81">
        <v>1494.27</v>
      </c>
      <c r="E302" s="81">
        <v>2468.22</v>
      </c>
      <c r="F302" s="81">
        <v>2450.29</v>
      </c>
      <c r="G302" s="81">
        <v>1676.87</v>
      </c>
      <c r="H302" s="21">
        <v>2451.09</v>
      </c>
      <c r="I302" s="21">
        <v>2476.98</v>
      </c>
      <c r="J302" s="81">
        <v>1791.1</v>
      </c>
      <c r="K302" s="81">
        <v>-384.15</v>
      </c>
      <c r="L302" s="81">
        <v>663.36</v>
      </c>
      <c r="M302" s="81">
        <v>1738.93</v>
      </c>
      <c r="N302" s="81">
        <v>1725.48</v>
      </c>
      <c r="O302" s="72">
        <v>1757.02</v>
      </c>
      <c r="P302" s="1">
        <f t="shared" si="14"/>
        <v>20309.46</v>
      </c>
      <c r="Q302" s="18">
        <v>382.57</v>
      </c>
      <c r="R302" s="35">
        <v>19</v>
      </c>
      <c r="S302" s="11">
        <v>1</v>
      </c>
      <c r="T302" s="19">
        <v>60</v>
      </c>
      <c r="U302" s="22">
        <f t="shared" si="13"/>
        <v>34.77</v>
      </c>
      <c r="V302" s="32">
        <v>35.34</v>
      </c>
      <c r="W302" s="24"/>
      <c r="X302" s="32">
        <v>0</v>
      </c>
      <c r="Y302" s="33"/>
      <c r="Z302" s="75" t="s">
        <v>756</v>
      </c>
      <c r="AA302" s="81">
        <v>557.545044</v>
      </c>
      <c r="AB302" s="81">
        <v>0</v>
      </c>
      <c r="AC302" s="81">
        <v>0</v>
      </c>
    </row>
    <row r="303" spans="1:29" ht="15.75">
      <c r="A303" s="7">
        <v>300</v>
      </c>
      <c r="B303" s="97" t="s">
        <v>277</v>
      </c>
      <c r="C303" s="8">
        <v>21677</v>
      </c>
      <c r="D303" s="81">
        <v>1050.61</v>
      </c>
      <c r="E303" s="81">
        <v>1009.85</v>
      </c>
      <c r="F303" s="81">
        <v>2166.39</v>
      </c>
      <c r="G303" s="81">
        <v>1242.58</v>
      </c>
      <c r="H303" s="21">
        <v>1011.92</v>
      </c>
      <c r="I303" s="21">
        <v>1182.06</v>
      </c>
      <c r="J303" s="81">
        <v>1174.33</v>
      </c>
      <c r="K303" s="81">
        <v>1186.11</v>
      </c>
      <c r="L303" s="81">
        <v>1410.5</v>
      </c>
      <c r="M303" s="81">
        <v>1487.47</v>
      </c>
      <c r="N303" s="81">
        <v>1333.32</v>
      </c>
      <c r="O303" s="72">
        <v>1301.78</v>
      </c>
      <c r="P303" s="1">
        <f t="shared" si="14"/>
        <v>15556.92</v>
      </c>
      <c r="Q303" s="46">
        <v>82.2</v>
      </c>
      <c r="R303" s="47">
        <v>3</v>
      </c>
      <c r="S303" s="11">
        <v>1</v>
      </c>
      <c r="T303" s="49">
        <v>60</v>
      </c>
      <c r="U303" s="22">
        <v>3.72</v>
      </c>
      <c r="V303" s="32">
        <v>3.72</v>
      </c>
      <c r="W303" s="24"/>
      <c r="X303" s="32">
        <v>0</v>
      </c>
      <c r="Y303" s="33"/>
      <c r="Z303" s="75" t="s">
        <v>757</v>
      </c>
      <c r="AA303" s="81">
        <v>58.68895199999999</v>
      </c>
      <c r="AB303" s="81">
        <v>0</v>
      </c>
      <c r="AC303" s="81">
        <v>0</v>
      </c>
    </row>
    <row r="304" spans="1:29" ht="15.75">
      <c r="A304" s="7">
        <v>301</v>
      </c>
      <c r="B304" s="97" t="s">
        <v>278</v>
      </c>
      <c r="C304" s="8">
        <v>22454</v>
      </c>
      <c r="D304" s="81">
        <v>7914.43</v>
      </c>
      <c r="E304" s="81">
        <v>8982.3</v>
      </c>
      <c r="F304" s="81">
        <v>7751.18</v>
      </c>
      <c r="G304" s="81">
        <v>8119.05</v>
      </c>
      <c r="H304" s="21">
        <v>6563.36</v>
      </c>
      <c r="I304" s="21">
        <v>7383.44</v>
      </c>
      <c r="J304" s="81">
        <v>7537.57</v>
      </c>
      <c r="K304" s="73">
        <v>7283.01</v>
      </c>
      <c r="L304" s="81">
        <v>7228.97</v>
      </c>
      <c r="M304" s="73">
        <v>6260.59</v>
      </c>
      <c r="N304" s="81">
        <v>5100.5</v>
      </c>
      <c r="O304" s="72">
        <v>7303.56</v>
      </c>
      <c r="P304" s="1">
        <f t="shared" si="14"/>
        <v>87427.95999999999</v>
      </c>
      <c r="Q304" s="46">
        <v>62.8</v>
      </c>
      <c r="R304" s="47">
        <v>6</v>
      </c>
      <c r="S304" s="48">
        <v>1</v>
      </c>
      <c r="T304" s="49">
        <v>60</v>
      </c>
      <c r="U304" s="22">
        <f aca="true" t="shared" si="15" ref="U304:U356">T304*R304*30.5/1000</f>
        <v>10.98</v>
      </c>
      <c r="V304" s="32">
        <v>11.16</v>
      </c>
      <c r="W304" s="24"/>
      <c r="X304" s="32">
        <v>0</v>
      </c>
      <c r="Y304" s="33"/>
      <c r="Z304" s="75" t="s">
        <v>758</v>
      </c>
      <c r="AA304" s="81">
        <v>176.06685599999997</v>
      </c>
      <c r="AB304" s="81">
        <v>0</v>
      </c>
      <c r="AC304" s="81">
        <v>0</v>
      </c>
    </row>
    <row r="305" spans="1:29" ht="15.75">
      <c r="A305" s="7">
        <v>302</v>
      </c>
      <c r="B305" s="97" t="s">
        <v>279</v>
      </c>
      <c r="C305" s="8">
        <v>22457</v>
      </c>
      <c r="D305" s="81">
        <v>3278.04</v>
      </c>
      <c r="E305" s="81">
        <v>1125.28</v>
      </c>
      <c r="F305" s="81">
        <v>2811.04</v>
      </c>
      <c r="G305" s="81">
        <v>2573</v>
      </c>
      <c r="H305" s="81">
        <v>3114</v>
      </c>
      <c r="I305" s="21">
        <v>3005.8</v>
      </c>
      <c r="J305" s="81">
        <v>3036.11</v>
      </c>
      <c r="K305" s="81">
        <v>3230.87</v>
      </c>
      <c r="L305" s="81">
        <v>3234.55</v>
      </c>
      <c r="M305" s="81">
        <v>2816.03</v>
      </c>
      <c r="N305" s="81">
        <v>3274.15</v>
      </c>
      <c r="O305" s="72">
        <v>2668.23</v>
      </c>
      <c r="P305" s="1">
        <f t="shared" si="14"/>
        <v>34167.1</v>
      </c>
      <c r="Q305" s="46">
        <v>79.44</v>
      </c>
      <c r="R305" s="47">
        <v>2</v>
      </c>
      <c r="S305" s="48">
        <v>1</v>
      </c>
      <c r="T305" s="49">
        <v>60</v>
      </c>
      <c r="U305" s="22">
        <f t="shared" si="15"/>
        <v>3.66</v>
      </c>
      <c r="V305" s="32">
        <v>3.72</v>
      </c>
      <c r="W305" s="24"/>
      <c r="X305" s="32">
        <v>0</v>
      </c>
      <c r="Y305" s="33"/>
      <c r="Z305" s="75" t="s">
        <v>759</v>
      </c>
      <c r="AA305" s="81">
        <v>58.68895199999999</v>
      </c>
      <c r="AB305" s="81">
        <v>0</v>
      </c>
      <c r="AC305" s="81">
        <v>0</v>
      </c>
    </row>
    <row r="306" spans="1:29" ht="15.75">
      <c r="A306" s="7">
        <v>303</v>
      </c>
      <c r="B306" s="97" t="s">
        <v>280</v>
      </c>
      <c r="C306" s="8">
        <v>22459</v>
      </c>
      <c r="D306" s="81">
        <v>1081.44</v>
      </c>
      <c r="E306" s="81">
        <v>824.01</v>
      </c>
      <c r="F306" s="81">
        <v>865.67</v>
      </c>
      <c r="G306" s="81">
        <v>1104.21</v>
      </c>
      <c r="H306" s="81">
        <v>866.3</v>
      </c>
      <c r="I306" s="21">
        <v>1017.15</v>
      </c>
      <c r="J306" s="81">
        <v>673.69</v>
      </c>
      <c r="K306" s="81">
        <v>867.91</v>
      </c>
      <c r="L306" s="81">
        <v>1170</v>
      </c>
      <c r="M306" s="81">
        <v>544.62</v>
      </c>
      <c r="N306" s="81">
        <v>954.56</v>
      </c>
      <c r="O306" s="72">
        <v>997.2</v>
      </c>
      <c r="P306" s="1">
        <f t="shared" si="14"/>
        <v>10966.76</v>
      </c>
      <c r="Q306" s="18">
        <v>93.6</v>
      </c>
      <c r="R306" s="35">
        <v>5</v>
      </c>
      <c r="S306" s="11">
        <v>1</v>
      </c>
      <c r="T306" s="19">
        <v>60</v>
      </c>
      <c r="U306" s="22">
        <f t="shared" si="15"/>
        <v>9.15</v>
      </c>
      <c r="V306" s="32">
        <v>9.3</v>
      </c>
      <c r="W306" s="24"/>
      <c r="X306" s="32">
        <v>0</v>
      </c>
      <c r="Y306" s="33"/>
      <c r="Z306" s="75" t="s">
        <v>760</v>
      </c>
      <c r="AA306" s="81">
        <v>146.72238000000002</v>
      </c>
      <c r="AB306" s="81">
        <v>0</v>
      </c>
      <c r="AC306" s="81">
        <v>0</v>
      </c>
    </row>
    <row r="307" spans="1:29" ht="15.75">
      <c r="A307" s="7">
        <v>304</v>
      </c>
      <c r="B307" s="97" t="s">
        <v>281</v>
      </c>
      <c r="C307" s="8">
        <v>22458</v>
      </c>
      <c r="D307" s="81">
        <v>3369.81</v>
      </c>
      <c r="E307" s="81">
        <v>3304.89</v>
      </c>
      <c r="F307" s="81">
        <v>3304.89</v>
      </c>
      <c r="G307" s="81">
        <v>3395.78</v>
      </c>
      <c r="H307" s="21">
        <v>3395.78</v>
      </c>
      <c r="I307" s="21">
        <v>3426.51</v>
      </c>
      <c r="J307" s="81">
        <v>3074.64</v>
      </c>
      <c r="K307" s="81">
        <v>3785.3</v>
      </c>
      <c r="L307" s="81">
        <v>3655.46</v>
      </c>
      <c r="M307" s="81">
        <v>3482.34</v>
      </c>
      <c r="N307" s="81">
        <v>3503.98</v>
      </c>
      <c r="O307" s="72">
        <v>3417.42</v>
      </c>
      <c r="P307" s="1">
        <f t="shared" si="14"/>
        <v>41116.8</v>
      </c>
      <c r="Q307" s="18">
        <v>155.82</v>
      </c>
      <c r="R307" s="35">
        <v>8</v>
      </c>
      <c r="S307" s="11">
        <v>1</v>
      </c>
      <c r="T307" s="19">
        <v>60</v>
      </c>
      <c r="U307" s="22">
        <f t="shared" si="15"/>
        <v>14.64</v>
      </c>
      <c r="V307" s="32">
        <v>13.02</v>
      </c>
      <c r="W307" s="24"/>
      <c r="X307" s="32">
        <v>0</v>
      </c>
      <c r="Y307" s="33"/>
      <c r="Z307" s="75" t="s">
        <v>761</v>
      </c>
      <c r="AA307" s="81">
        <v>205.41133199999996</v>
      </c>
      <c r="AB307" s="81">
        <v>0</v>
      </c>
      <c r="AC307" s="81">
        <v>0</v>
      </c>
    </row>
    <row r="308" spans="1:29" ht="15.75">
      <c r="A308" s="7">
        <v>305</v>
      </c>
      <c r="B308" s="97" t="s">
        <v>282</v>
      </c>
      <c r="C308" s="8">
        <v>22463</v>
      </c>
      <c r="D308" s="81"/>
      <c r="E308" s="81"/>
      <c r="F308" s="81"/>
      <c r="G308" s="81"/>
      <c r="H308" s="21"/>
      <c r="I308" s="21"/>
      <c r="J308" s="81"/>
      <c r="K308" s="81"/>
      <c r="L308" s="81"/>
      <c r="M308" s="81"/>
      <c r="N308" s="81"/>
      <c r="O308" s="72"/>
      <c r="P308" s="1">
        <f t="shared" si="14"/>
        <v>0</v>
      </c>
      <c r="Q308" s="18">
        <v>178.4</v>
      </c>
      <c r="R308" s="35">
        <v>2</v>
      </c>
      <c r="S308" s="11">
        <v>1</v>
      </c>
      <c r="T308" s="19">
        <v>60</v>
      </c>
      <c r="U308" s="22">
        <f t="shared" si="15"/>
        <v>3.66</v>
      </c>
      <c r="V308" s="32">
        <v>3.72</v>
      </c>
      <c r="W308" s="24"/>
      <c r="X308" s="32">
        <v>0</v>
      </c>
      <c r="Y308" s="33"/>
      <c r="Z308" s="75" t="s">
        <v>762</v>
      </c>
      <c r="AA308" s="81">
        <v>58.68895199999999</v>
      </c>
      <c r="AB308" s="81">
        <v>0</v>
      </c>
      <c r="AC308" s="81">
        <v>0</v>
      </c>
    </row>
    <row r="309" spans="1:29" ht="15.75">
      <c r="A309" s="7">
        <v>306</v>
      </c>
      <c r="B309" s="97" t="s">
        <v>283</v>
      </c>
      <c r="C309" s="8">
        <v>21421</v>
      </c>
      <c r="D309" s="81">
        <v>336.27</v>
      </c>
      <c r="E309" s="81">
        <v>519.69</v>
      </c>
      <c r="F309" s="81">
        <v>519.69</v>
      </c>
      <c r="G309" s="81">
        <v>495.04</v>
      </c>
      <c r="H309" s="21">
        <v>489.12</v>
      </c>
      <c r="I309" s="21">
        <v>519.69</v>
      </c>
      <c r="J309" s="81">
        <v>567.82</v>
      </c>
      <c r="K309" s="81">
        <v>567.82</v>
      </c>
      <c r="L309" s="81">
        <v>567.82</v>
      </c>
      <c r="M309" s="81">
        <v>536.27</v>
      </c>
      <c r="N309" s="81">
        <v>536.27</v>
      </c>
      <c r="O309" s="72">
        <v>536.27</v>
      </c>
      <c r="P309" s="1">
        <f t="shared" si="14"/>
        <v>6191.77</v>
      </c>
      <c r="Q309" s="18">
        <v>89.2</v>
      </c>
      <c r="R309" s="35">
        <v>7</v>
      </c>
      <c r="S309" s="11">
        <v>1</v>
      </c>
      <c r="T309" s="19">
        <v>60</v>
      </c>
      <c r="U309" s="22">
        <f t="shared" si="15"/>
        <v>12.81</v>
      </c>
      <c r="V309" s="32">
        <v>13.02</v>
      </c>
      <c r="W309" s="24"/>
      <c r="X309" s="32">
        <v>0</v>
      </c>
      <c r="Y309" s="33"/>
      <c r="Z309" s="75" t="s">
        <v>763</v>
      </c>
      <c r="AA309" s="81">
        <v>205.41133199999996</v>
      </c>
      <c r="AB309" s="81">
        <v>0</v>
      </c>
      <c r="AC309" s="81">
        <v>0</v>
      </c>
    </row>
    <row r="310" spans="1:29" ht="15.75">
      <c r="A310" s="7">
        <v>307</v>
      </c>
      <c r="B310" s="97" t="s">
        <v>284</v>
      </c>
      <c r="C310" s="8">
        <v>21684</v>
      </c>
      <c r="D310" s="81">
        <v>733.68</v>
      </c>
      <c r="E310" s="81">
        <v>733.68</v>
      </c>
      <c r="F310" s="81">
        <v>733.68</v>
      </c>
      <c r="G310" s="81">
        <v>733.68</v>
      </c>
      <c r="H310" s="21">
        <v>-1135.02</v>
      </c>
      <c r="I310" s="21">
        <v>611.4</v>
      </c>
      <c r="J310" s="81">
        <v>630.93</v>
      </c>
      <c r="K310" s="81">
        <v>662.48</v>
      </c>
      <c r="L310" s="81">
        <v>662.48</v>
      </c>
      <c r="M310" s="81">
        <v>662.48</v>
      </c>
      <c r="N310" s="81">
        <v>662.48</v>
      </c>
      <c r="O310" s="72">
        <v>106.34</v>
      </c>
      <c r="P310" s="1">
        <f t="shared" si="14"/>
        <v>5798.289999999999</v>
      </c>
      <c r="Q310" s="18">
        <v>227.53</v>
      </c>
      <c r="R310" s="35">
        <v>4</v>
      </c>
      <c r="S310" s="11">
        <v>1</v>
      </c>
      <c r="T310" s="19">
        <v>60</v>
      </c>
      <c r="U310" s="22">
        <f t="shared" si="15"/>
        <v>7.32</v>
      </c>
      <c r="V310" s="39">
        <v>9.3</v>
      </c>
      <c r="W310" s="24"/>
      <c r="X310" s="32">
        <v>0</v>
      </c>
      <c r="Y310" s="33"/>
      <c r="Z310" s="75" t="s">
        <v>764</v>
      </c>
      <c r="AA310" s="81">
        <v>146.72238000000002</v>
      </c>
      <c r="AB310" s="81">
        <v>0</v>
      </c>
      <c r="AC310" s="81">
        <v>0</v>
      </c>
    </row>
    <row r="311" spans="1:29" ht="15.75">
      <c r="A311" s="7">
        <v>308</v>
      </c>
      <c r="B311" s="97" t="s">
        <v>285</v>
      </c>
      <c r="C311" s="8">
        <v>12120</v>
      </c>
      <c r="D311" s="81">
        <v>61.14</v>
      </c>
      <c r="E311" s="81">
        <v>0</v>
      </c>
      <c r="F311" s="81"/>
      <c r="G311" s="81"/>
      <c r="H311" s="21"/>
      <c r="I311" s="21"/>
      <c r="J311" s="81"/>
      <c r="K311" s="81"/>
      <c r="L311" s="81"/>
      <c r="M311" s="81"/>
      <c r="N311" s="81"/>
      <c r="O311" s="72"/>
      <c r="P311" s="1">
        <f t="shared" si="14"/>
        <v>61.14</v>
      </c>
      <c r="Q311" s="26">
        <v>94.3</v>
      </c>
      <c r="R311" s="43">
        <v>0</v>
      </c>
      <c r="S311" s="44">
        <v>1</v>
      </c>
      <c r="T311" s="27">
        <v>60</v>
      </c>
      <c r="U311" s="28">
        <f t="shared" si="15"/>
        <v>0</v>
      </c>
      <c r="V311" s="39">
        <v>1.86</v>
      </c>
      <c r="W311" s="45"/>
      <c r="X311" s="39">
        <v>0</v>
      </c>
      <c r="Y311" s="30"/>
      <c r="Z311" s="79" t="s">
        <v>765</v>
      </c>
      <c r="AA311" s="81">
        <v>29.354476</v>
      </c>
      <c r="AB311" s="81">
        <v>0</v>
      </c>
      <c r="AC311" s="81">
        <v>0</v>
      </c>
    </row>
    <row r="312" spans="1:29" ht="15.75">
      <c r="A312" s="7">
        <v>309</v>
      </c>
      <c r="B312" s="97" t="s">
        <v>286</v>
      </c>
      <c r="C312" s="8">
        <v>21429</v>
      </c>
      <c r="D312" s="81"/>
      <c r="E312" s="81"/>
      <c r="F312" s="81"/>
      <c r="G312" s="81"/>
      <c r="H312" s="21"/>
      <c r="I312" s="21"/>
      <c r="J312" s="81"/>
      <c r="K312" s="81"/>
      <c r="L312" s="81"/>
      <c r="M312" s="81"/>
      <c r="N312" s="81"/>
      <c r="O312" s="72"/>
      <c r="P312" s="1">
        <f t="shared" si="14"/>
        <v>0</v>
      </c>
      <c r="Q312" s="18">
        <v>454.07</v>
      </c>
      <c r="R312" s="35">
        <v>13</v>
      </c>
      <c r="S312" s="11">
        <v>1</v>
      </c>
      <c r="T312" s="19">
        <v>60</v>
      </c>
      <c r="U312" s="22">
        <f t="shared" si="15"/>
        <v>23.79</v>
      </c>
      <c r="V312" s="32">
        <v>24.18</v>
      </c>
      <c r="W312" s="24"/>
      <c r="X312" s="32">
        <v>0</v>
      </c>
      <c r="Y312" s="33"/>
      <c r="Z312" s="75" t="s">
        <v>766</v>
      </c>
      <c r="AA312" s="81">
        <v>381.47818799999993</v>
      </c>
      <c r="AB312" s="81">
        <v>0</v>
      </c>
      <c r="AC312" s="81">
        <v>0</v>
      </c>
    </row>
    <row r="313" spans="1:29" ht="15.75">
      <c r="A313" s="7">
        <v>310</v>
      </c>
      <c r="B313" s="97" t="s">
        <v>287</v>
      </c>
      <c r="C313" s="8">
        <v>12122</v>
      </c>
      <c r="D313" s="81">
        <v>672.54</v>
      </c>
      <c r="E313" s="81">
        <v>672.54</v>
      </c>
      <c r="F313" s="81">
        <v>672.54</v>
      </c>
      <c r="G313" s="81">
        <v>672.54</v>
      </c>
      <c r="H313" s="21">
        <v>672.54</v>
      </c>
      <c r="I313" s="21">
        <v>672.54</v>
      </c>
      <c r="J313" s="81">
        <v>694.02</v>
      </c>
      <c r="K313" s="81">
        <v>694.02</v>
      </c>
      <c r="L313" s="81">
        <v>694.02</v>
      </c>
      <c r="M313" s="81">
        <v>694.02</v>
      </c>
      <c r="N313" s="81">
        <v>694.02</v>
      </c>
      <c r="O313" s="72">
        <v>694.02</v>
      </c>
      <c r="P313" s="1">
        <f t="shared" si="14"/>
        <v>8199.360000000002</v>
      </c>
      <c r="Q313" s="18">
        <v>2428</v>
      </c>
      <c r="R313" s="35">
        <v>124</v>
      </c>
      <c r="S313" s="11" t="s">
        <v>505</v>
      </c>
      <c r="T313" s="19">
        <v>220</v>
      </c>
      <c r="U313" s="22">
        <f t="shared" si="15"/>
        <v>832.04</v>
      </c>
      <c r="V313" s="32">
        <v>370.35</v>
      </c>
      <c r="W313" s="24">
        <v>102.69</v>
      </c>
      <c r="X313" s="32">
        <v>370.35</v>
      </c>
      <c r="Y313" s="33">
        <v>286.163</v>
      </c>
      <c r="Z313" s="75" t="s">
        <v>767</v>
      </c>
      <c r="AA313" s="81">
        <v>5842.86381</v>
      </c>
      <c r="AB313" s="81">
        <v>5842.86381</v>
      </c>
      <c r="AC313" s="81">
        <v>4514.6791858</v>
      </c>
    </row>
    <row r="314" spans="1:29" ht="15.75">
      <c r="A314" s="7">
        <v>311</v>
      </c>
      <c r="B314" s="97" t="s">
        <v>288</v>
      </c>
      <c r="C314" s="8">
        <v>12127</v>
      </c>
      <c r="D314" s="81">
        <v>580.83</v>
      </c>
      <c r="E314" s="81">
        <v>580.83</v>
      </c>
      <c r="F314" s="81">
        <v>580.83</v>
      </c>
      <c r="G314" s="81">
        <v>547.3</v>
      </c>
      <c r="H314" s="21">
        <v>550.26</v>
      </c>
      <c r="I314" s="21">
        <v>550.26</v>
      </c>
      <c r="J314" s="81">
        <v>567.82</v>
      </c>
      <c r="K314" s="81">
        <v>567.82</v>
      </c>
      <c r="L314" s="81">
        <v>599.36</v>
      </c>
      <c r="M314" s="81">
        <v>599.36</v>
      </c>
      <c r="N314" s="81">
        <v>599.36</v>
      </c>
      <c r="O314" s="72">
        <v>599.36</v>
      </c>
      <c r="P314" s="1">
        <f t="shared" si="14"/>
        <v>6923.389999999999</v>
      </c>
      <c r="Q314" s="18">
        <v>9512.2</v>
      </c>
      <c r="R314" s="35">
        <v>510</v>
      </c>
      <c r="S314" s="11" t="s">
        <v>505</v>
      </c>
      <c r="T314" s="19">
        <v>220</v>
      </c>
      <c r="U314" s="22">
        <f t="shared" si="15"/>
        <v>3422.1</v>
      </c>
      <c r="V314" s="32">
        <v>1627.808</v>
      </c>
      <c r="W314" s="24"/>
      <c r="X314" s="32">
        <v>1627.808</v>
      </c>
      <c r="Y314" s="33">
        <v>980.41</v>
      </c>
      <c r="Z314" s="75" t="s">
        <v>768</v>
      </c>
      <c r="AA314" s="81">
        <v>25681.2656928</v>
      </c>
      <c r="AB314" s="81">
        <v>25681.2656928</v>
      </c>
      <c r="AC314" s="81">
        <v>15467.536405999997</v>
      </c>
    </row>
    <row r="315" spans="1:29" ht="15.75">
      <c r="A315" s="7">
        <v>312</v>
      </c>
      <c r="B315" s="97" t="s">
        <v>292</v>
      </c>
      <c r="C315" s="8">
        <v>21432</v>
      </c>
      <c r="D315" s="81">
        <v>152.85</v>
      </c>
      <c r="E315" s="81">
        <v>152.85</v>
      </c>
      <c r="F315" s="81">
        <v>152.85</v>
      </c>
      <c r="G315" s="81">
        <v>244.56</v>
      </c>
      <c r="H315" s="21">
        <v>244.56</v>
      </c>
      <c r="I315" s="21">
        <v>244.56</v>
      </c>
      <c r="J315" s="81">
        <v>252.36</v>
      </c>
      <c r="K315" s="81">
        <v>252.36</v>
      </c>
      <c r="L315" s="81">
        <v>252.36</v>
      </c>
      <c r="M315" s="81">
        <v>252.36</v>
      </c>
      <c r="N315" s="81">
        <v>252.36</v>
      </c>
      <c r="O315" s="72">
        <v>252.36</v>
      </c>
      <c r="P315" s="1">
        <f t="shared" si="14"/>
        <v>2706.3900000000003</v>
      </c>
      <c r="Q315" s="18">
        <v>5122</v>
      </c>
      <c r="R315" s="35">
        <v>142</v>
      </c>
      <c r="S315" s="11" t="s">
        <v>505</v>
      </c>
      <c r="T315" s="19">
        <v>220</v>
      </c>
      <c r="U315" s="22">
        <f t="shared" si="15"/>
        <v>952.82</v>
      </c>
      <c r="V315" s="32">
        <v>970.799</v>
      </c>
      <c r="W315" s="24">
        <v>32.801</v>
      </c>
      <c r="X315" s="32">
        <v>970.799</v>
      </c>
      <c r="Y315" s="25">
        <v>406.656</v>
      </c>
      <c r="Z315" s="75" t="s">
        <v>769</v>
      </c>
      <c r="AA315" s="81">
        <v>15315.897503399998</v>
      </c>
      <c r="AB315" s="81">
        <v>15315.897503399998</v>
      </c>
      <c r="AC315" s="81">
        <v>6415.639049599999</v>
      </c>
    </row>
    <row r="316" spans="1:29" ht="15.75">
      <c r="A316" s="7">
        <v>313</v>
      </c>
      <c r="B316" s="97" t="s">
        <v>293</v>
      </c>
      <c r="C316" s="8">
        <v>21433</v>
      </c>
      <c r="D316" s="81">
        <v>397.41</v>
      </c>
      <c r="E316" s="81">
        <v>397.41</v>
      </c>
      <c r="F316" s="81">
        <v>397.41</v>
      </c>
      <c r="G316" s="81">
        <v>397.41</v>
      </c>
      <c r="H316" s="21">
        <v>397.41</v>
      </c>
      <c r="I316" s="21">
        <v>397.41</v>
      </c>
      <c r="J316" s="81">
        <v>410.1</v>
      </c>
      <c r="K316" s="81">
        <v>410.1</v>
      </c>
      <c r="L316" s="81">
        <v>410.1</v>
      </c>
      <c r="M316" s="81">
        <v>410.1</v>
      </c>
      <c r="N316" s="81">
        <v>410.1</v>
      </c>
      <c r="O316" s="72">
        <v>473.19</v>
      </c>
      <c r="P316" s="1">
        <f t="shared" si="14"/>
        <v>4908.15</v>
      </c>
      <c r="Q316" s="18">
        <v>8673.4</v>
      </c>
      <c r="R316" s="35">
        <v>391</v>
      </c>
      <c r="S316" s="11" t="s">
        <v>505</v>
      </c>
      <c r="T316" s="19">
        <v>220</v>
      </c>
      <c r="U316" s="22">
        <f t="shared" si="15"/>
        <v>2623.61</v>
      </c>
      <c r="V316" s="32">
        <v>1788.56</v>
      </c>
      <c r="W316" s="24"/>
      <c r="X316" s="32">
        <v>1788.56</v>
      </c>
      <c r="Y316" s="33">
        <v>982.771</v>
      </c>
      <c r="Z316" s="75" t="s">
        <v>770</v>
      </c>
      <c r="AA316" s="81">
        <v>28217.395695999996</v>
      </c>
      <c r="AB316" s="81">
        <v>28217.395695999996</v>
      </c>
      <c r="AC316" s="81">
        <v>15504.794958599998</v>
      </c>
    </row>
    <row r="317" spans="1:29" ht="15.75">
      <c r="A317" s="7">
        <v>314</v>
      </c>
      <c r="B317" s="109" t="s">
        <v>294</v>
      </c>
      <c r="C317" s="9">
        <v>12164</v>
      </c>
      <c r="D317" s="81">
        <v>12461.73</v>
      </c>
      <c r="E317" s="81">
        <v>14669.27</v>
      </c>
      <c r="F317" s="81">
        <v>10356.66</v>
      </c>
      <c r="G317" s="81">
        <v>12003.79</v>
      </c>
      <c r="H317" s="21">
        <v>14769.47</v>
      </c>
      <c r="I317" s="21">
        <v>13114.63</v>
      </c>
      <c r="J317" s="81">
        <v>11898.53</v>
      </c>
      <c r="K317" s="81">
        <v>13612.43</v>
      </c>
      <c r="L317" s="81">
        <v>13443.79</v>
      </c>
      <c r="M317" s="81">
        <v>14757.96</v>
      </c>
      <c r="N317" s="81">
        <v>11994.66</v>
      </c>
      <c r="O317" s="72">
        <v>12272.43</v>
      </c>
      <c r="P317" s="1">
        <f t="shared" si="14"/>
        <v>155355.35</v>
      </c>
      <c r="Q317" s="18">
        <v>8776</v>
      </c>
      <c r="R317" s="35">
        <v>419</v>
      </c>
      <c r="S317" s="11" t="s">
        <v>505</v>
      </c>
      <c r="T317" s="19">
        <v>220</v>
      </c>
      <c r="U317" s="22">
        <f t="shared" si="15"/>
        <v>2811.49</v>
      </c>
      <c r="V317" s="32">
        <v>1391.48</v>
      </c>
      <c r="W317" s="24"/>
      <c r="X317" s="32">
        <v>1391.48</v>
      </c>
      <c r="Y317" s="33">
        <v>923.29</v>
      </c>
      <c r="Z317" s="75" t="s">
        <v>771</v>
      </c>
      <c r="AA317" s="81">
        <v>21952.833367999996</v>
      </c>
      <c r="AB317" s="81">
        <v>21952.833367999996</v>
      </c>
      <c r="AC317" s="81">
        <v>14566.377013999998</v>
      </c>
    </row>
    <row r="318" spans="1:29" ht="15.75">
      <c r="A318" s="7">
        <v>315</v>
      </c>
      <c r="B318" s="97" t="s">
        <v>295</v>
      </c>
      <c r="C318" s="8">
        <v>12138</v>
      </c>
      <c r="D318" s="81">
        <v>6611.08</v>
      </c>
      <c r="E318" s="81">
        <v>7528.97</v>
      </c>
      <c r="F318" s="81">
        <v>5866.11</v>
      </c>
      <c r="G318" s="81">
        <v>7235.69</v>
      </c>
      <c r="H318" s="21">
        <v>7195.99</v>
      </c>
      <c r="I318" s="21">
        <v>8797.79</v>
      </c>
      <c r="J318" s="81">
        <v>5578.3</v>
      </c>
      <c r="K318" s="81">
        <v>7343.49</v>
      </c>
      <c r="L318" s="81">
        <v>8345.49</v>
      </c>
      <c r="M318" s="81">
        <v>7703.98</v>
      </c>
      <c r="N318" s="81">
        <v>7298.77</v>
      </c>
      <c r="O318" s="72">
        <v>-3077.05</v>
      </c>
      <c r="P318" s="1">
        <f t="shared" si="14"/>
        <v>76428.61</v>
      </c>
      <c r="Q318" s="18">
        <v>9219.6</v>
      </c>
      <c r="R318" s="35">
        <v>411</v>
      </c>
      <c r="S318" s="11" t="s">
        <v>505</v>
      </c>
      <c r="T318" s="19">
        <v>220</v>
      </c>
      <c r="U318" s="22">
        <f t="shared" si="15"/>
        <v>2757.81</v>
      </c>
      <c r="V318" s="32">
        <v>1556.936</v>
      </c>
      <c r="W318" s="24"/>
      <c r="X318" s="32">
        <v>1556.936</v>
      </c>
      <c r="Y318" s="33">
        <v>1090.28</v>
      </c>
      <c r="Z318" s="75" t="s">
        <v>772</v>
      </c>
      <c r="AA318" s="81">
        <v>24563.146497599995</v>
      </c>
      <c r="AB318" s="81">
        <v>24563.146497599995</v>
      </c>
      <c r="AC318" s="81">
        <v>17200.921447999997</v>
      </c>
    </row>
    <row r="319" spans="1:29" ht="15.75">
      <c r="A319" s="7">
        <v>316</v>
      </c>
      <c r="B319" s="97" t="s">
        <v>296</v>
      </c>
      <c r="C319" s="8">
        <v>12139</v>
      </c>
      <c r="D319" s="81">
        <v>11836.94</v>
      </c>
      <c r="E319" s="81">
        <v>13590.76</v>
      </c>
      <c r="F319" s="81">
        <v>11416.5</v>
      </c>
      <c r="G319" s="81">
        <v>12370.16</v>
      </c>
      <c r="H319" s="21">
        <v>11758.82</v>
      </c>
      <c r="I319" s="21">
        <v>12626.46</v>
      </c>
      <c r="J319" s="81">
        <v>12270.5</v>
      </c>
      <c r="K319" s="81">
        <v>1361.88</v>
      </c>
      <c r="L319" s="81">
        <v>14398.51</v>
      </c>
      <c r="M319" s="81">
        <v>14520.53</v>
      </c>
      <c r="N319" s="81">
        <v>14424.91</v>
      </c>
      <c r="O319" s="72">
        <v>12238.78</v>
      </c>
      <c r="P319" s="1">
        <f t="shared" si="14"/>
        <v>142814.75</v>
      </c>
      <c r="Q319" s="18">
        <v>25859.15</v>
      </c>
      <c r="R319" s="35">
        <v>823</v>
      </c>
      <c r="S319" s="11" t="s">
        <v>505</v>
      </c>
      <c r="T319" s="19">
        <v>220</v>
      </c>
      <c r="U319" s="22">
        <f t="shared" si="15"/>
        <v>5522.33</v>
      </c>
      <c r="V319" s="32">
        <v>3073.442</v>
      </c>
      <c r="W319" s="24">
        <v>187.736</v>
      </c>
      <c r="X319" s="32">
        <v>3073.442</v>
      </c>
      <c r="Y319" s="33">
        <v>2485.29</v>
      </c>
      <c r="Z319" s="75" t="s">
        <v>773</v>
      </c>
      <c r="AA319" s="81">
        <v>48488.465057199995</v>
      </c>
      <c r="AB319" s="81">
        <v>48488.465057199995</v>
      </c>
      <c r="AC319" s="81">
        <v>39209.42621399999</v>
      </c>
    </row>
    <row r="320" spans="1:29" ht="15.75">
      <c r="A320" s="7">
        <v>317</v>
      </c>
      <c r="B320" s="97" t="s">
        <v>297</v>
      </c>
      <c r="C320" s="8">
        <v>12143</v>
      </c>
      <c r="D320" s="81">
        <v>19663.08</v>
      </c>
      <c r="E320" s="81">
        <v>20937.78</v>
      </c>
      <c r="F320" s="81">
        <v>13669.82</v>
      </c>
      <c r="G320" s="81">
        <v>20427.01</v>
      </c>
      <c r="H320" s="21">
        <v>12244.42</v>
      </c>
      <c r="I320" s="21">
        <v>16375.84</v>
      </c>
      <c r="J320" s="81">
        <v>15512.9</v>
      </c>
      <c r="K320" s="81">
        <v>15547.92</v>
      </c>
      <c r="L320" s="81">
        <v>18134.46</v>
      </c>
      <c r="M320" s="81">
        <v>18627.7</v>
      </c>
      <c r="N320" s="81">
        <v>16746.77</v>
      </c>
      <c r="O320" s="72">
        <v>14270.62</v>
      </c>
      <c r="P320" s="1">
        <f t="shared" si="14"/>
        <v>202158.31999999998</v>
      </c>
      <c r="Q320" s="18">
        <v>0</v>
      </c>
      <c r="R320" s="35">
        <v>305</v>
      </c>
      <c r="S320" s="11" t="s">
        <v>505</v>
      </c>
      <c r="T320" s="19">
        <v>220</v>
      </c>
      <c r="U320" s="22">
        <f t="shared" si="15"/>
        <v>2046.55</v>
      </c>
      <c r="V320" s="32">
        <v>2353.48</v>
      </c>
      <c r="W320" s="24">
        <v>43.774</v>
      </c>
      <c r="X320" s="32">
        <v>2353.48</v>
      </c>
      <c r="Y320" s="33">
        <v>903.154</v>
      </c>
      <c r="Z320" s="75" t="s">
        <v>774</v>
      </c>
      <c r="AA320" s="81">
        <v>37129.922567999994</v>
      </c>
      <c r="AB320" s="81">
        <v>37129.922567999994</v>
      </c>
      <c r="AC320" s="81">
        <v>14248.699396399998</v>
      </c>
    </row>
    <row r="321" spans="1:29" ht="15.75">
      <c r="A321" s="7">
        <v>318</v>
      </c>
      <c r="B321" s="97" t="s">
        <v>298</v>
      </c>
      <c r="C321" s="8">
        <v>12648</v>
      </c>
      <c r="D321" s="81">
        <v>122.28</v>
      </c>
      <c r="E321" s="81">
        <v>122.28</v>
      </c>
      <c r="F321" s="81">
        <v>122.28</v>
      </c>
      <c r="G321" s="81">
        <v>122.28</v>
      </c>
      <c r="H321" s="21">
        <v>122.28</v>
      </c>
      <c r="I321" s="21">
        <v>0</v>
      </c>
      <c r="J321" s="81">
        <v>0</v>
      </c>
      <c r="K321" s="81">
        <v>0</v>
      </c>
      <c r="L321" s="81">
        <v>0</v>
      </c>
      <c r="M321" s="81">
        <v>0</v>
      </c>
      <c r="N321" s="81">
        <v>0</v>
      </c>
      <c r="O321" s="72">
        <v>0</v>
      </c>
      <c r="P321" s="1">
        <f t="shared" si="14"/>
        <v>611.4</v>
      </c>
      <c r="Q321" s="18">
        <v>7264.3</v>
      </c>
      <c r="R321" s="35">
        <v>304</v>
      </c>
      <c r="S321" s="11" t="s">
        <v>505</v>
      </c>
      <c r="T321" s="19">
        <v>220</v>
      </c>
      <c r="U321" s="22">
        <f t="shared" si="15"/>
        <v>2039.84</v>
      </c>
      <c r="V321" s="32">
        <v>777.645</v>
      </c>
      <c r="W321" s="24">
        <v>76.539</v>
      </c>
      <c r="X321" s="32">
        <v>777.645</v>
      </c>
      <c r="Y321" s="33">
        <v>749.36</v>
      </c>
      <c r="Z321" s="75" t="s">
        <v>775</v>
      </c>
      <c r="AA321" s="81">
        <v>12268.594106999999</v>
      </c>
      <c r="AB321" s="81">
        <v>12268.594106999999</v>
      </c>
      <c r="AC321" s="81">
        <v>11822.352975999998</v>
      </c>
    </row>
    <row r="322" spans="1:29" ht="15.75">
      <c r="A322" s="7">
        <v>319</v>
      </c>
      <c r="B322" s="97" t="s">
        <v>300</v>
      </c>
      <c r="C322" s="8">
        <v>21831</v>
      </c>
      <c r="D322" s="81">
        <v>8230.07</v>
      </c>
      <c r="E322" s="81">
        <v>10345.69</v>
      </c>
      <c r="F322" s="81">
        <v>14177.73</v>
      </c>
      <c r="G322" s="81">
        <v>13121.67</v>
      </c>
      <c r="H322" s="21">
        <v>12214.77</v>
      </c>
      <c r="I322" s="21">
        <v>10515.07</v>
      </c>
      <c r="J322" s="81">
        <v>10506.67</v>
      </c>
      <c r="K322" s="81">
        <v>16510.71</v>
      </c>
      <c r="L322" s="81">
        <v>14615.74</v>
      </c>
      <c r="M322" s="81">
        <v>8548.43</v>
      </c>
      <c r="N322" s="73">
        <v>14214.69</v>
      </c>
      <c r="O322" s="72">
        <v>5689.16</v>
      </c>
      <c r="P322" s="1">
        <f t="shared" si="14"/>
        <v>138690.40000000002</v>
      </c>
      <c r="Q322" s="18">
        <v>76.3</v>
      </c>
      <c r="R322" s="35">
        <v>8</v>
      </c>
      <c r="S322" s="11">
        <v>1</v>
      </c>
      <c r="T322" s="19">
        <v>60</v>
      </c>
      <c r="U322" s="22">
        <f t="shared" si="15"/>
        <v>14.64</v>
      </c>
      <c r="V322" s="32">
        <v>14.88</v>
      </c>
      <c r="W322" s="24"/>
      <c r="X322" s="32">
        <v>0</v>
      </c>
      <c r="Y322" s="33"/>
      <c r="Z322" s="75" t="s">
        <v>776</v>
      </c>
      <c r="AA322" s="81">
        <v>234.75580799999997</v>
      </c>
      <c r="AB322" s="81">
        <v>0</v>
      </c>
      <c r="AC322" s="81">
        <v>0</v>
      </c>
    </row>
    <row r="323" spans="1:29" ht="15.75">
      <c r="A323" s="7">
        <v>320</v>
      </c>
      <c r="B323" s="97" t="s">
        <v>301</v>
      </c>
      <c r="C323" s="8">
        <v>12275</v>
      </c>
      <c r="D323" s="81">
        <v>519.69</v>
      </c>
      <c r="E323" s="81">
        <v>508.53</v>
      </c>
      <c r="F323" s="81">
        <v>519.69</v>
      </c>
      <c r="G323" s="81">
        <v>519.69</v>
      </c>
      <c r="H323" s="21">
        <v>519.69</v>
      </c>
      <c r="I323" s="21">
        <v>482.07</v>
      </c>
      <c r="J323" s="81">
        <v>536.29</v>
      </c>
      <c r="K323" s="81">
        <v>526.82</v>
      </c>
      <c r="L323" s="81">
        <v>536.29</v>
      </c>
      <c r="M323" s="81">
        <v>536.29</v>
      </c>
      <c r="N323" s="81">
        <v>536.29</v>
      </c>
      <c r="O323" s="72">
        <v>536.29</v>
      </c>
      <c r="P323" s="1">
        <f t="shared" si="14"/>
        <v>6277.63</v>
      </c>
      <c r="Q323" s="18">
        <v>9747.2</v>
      </c>
      <c r="R323" s="35">
        <v>510</v>
      </c>
      <c r="S323" s="11" t="s">
        <v>505</v>
      </c>
      <c r="T323" s="19">
        <v>220</v>
      </c>
      <c r="U323" s="22">
        <f t="shared" si="15"/>
        <v>3422.1</v>
      </c>
      <c r="V323" s="32">
        <v>1860.876</v>
      </c>
      <c r="W323" s="24"/>
      <c r="X323" s="32">
        <v>1860.876</v>
      </c>
      <c r="Y323" s="33">
        <v>1008.447</v>
      </c>
      <c r="Z323" s="17" t="s">
        <v>777</v>
      </c>
      <c r="AA323" s="81">
        <v>29358.286301599997</v>
      </c>
      <c r="AB323" s="81">
        <v>29358.286301599997</v>
      </c>
      <c r="AC323" s="81">
        <v>15909.874940199998</v>
      </c>
    </row>
    <row r="324" spans="1:29" ht="15.75">
      <c r="A324" s="7">
        <v>321</v>
      </c>
      <c r="B324" s="97" t="s">
        <v>302</v>
      </c>
      <c r="C324" s="8">
        <v>12284</v>
      </c>
      <c r="D324" s="81">
        <v>519.69</v>
      </c>
      <c r="E324" s="81">
        <v>508.53</v>
      </c>
      <c r="F324" s="81">
        <v>519.69</v>
      </c>
      <c r="G324" s="81">
        <v>519.69</v>
      </c>
      <c r="H324" s="21">
        <v>519.69</v>
      </c>
      <c r="I324" s="21">
        <v>482.09</v>
      </c>
      <c r="J324" s="81">
        <v>536.28</v>
      </c>
      <c r="K324" s="81">
        <v>526.78</v>
      </c>
      <c r="L324" s="81">
        <v>388.95</v>
      </c>
      <c r="M324" s="81">
        <v>504.74</v>
      </c>
      <c r="N324" s="81">
        <v>3212.56</v>
      </c>
      <c r="O324" s="72">
        <v>504.74</v>
      </c>
      <c r="P324" s="1">
        <f t="shared" si="14"/>
        <v>8743.43</v>
      </c>
      <c r="Q324" s="18">
        <v>203.75</v>
      </c>
      <c r="R324" s="35">
        <v>20</v>
      </c>
      <c r="S324" s="11">
        <v>1</v>
      </c>
      <c r="T324" s="19">
        <v>60</v>
      </c>
      <c r="U324" s="22">
        <f t="shared" si="15"/>
        <v>36.6</v>
      </c>
      <c r="V324" s="32">
        <v>26.04</v>
      </c>
      <c r="W324" s="24"/>
      <c r="X324" s="32">
        <v>0</v>
      </c>
      <c r="Y324" s="33"/>
      <c r="Z324" s="75" t="s">
        <v>778</v>
      </c>
      <c r="AA324" s="81">
        <v>410.8226639999999</v>
      </c>
      <c r="AB324" s="81">
        <v>0</v>
      </c>
      <c r="AC324" s="81">
        <v>0</v>
      </c>
    </row>
    <row r="325" spans="1:29" ht="15.75">
      <c r="A325" s="7">
        <v>322</v>
      </c>
      <c r="B325" s="97" t="s">
        <v>303</v>
      </c>
      <c r="C325" s="8">
        <v>12285</v>
      </c>
      <c r="D325" s="81">
        <v>336.27</v>
      </c>
      <c r="E325" s="81">
        <v>329.7</v>
      </c>
      <c r="F325" s="81">
        <v>336.27</v>
      </c>
      <c r="G325" s="81">
        <v>336.27</v>
      </c>
      <c r="H325" s="21">
        <v>366.84</v>
      </c>
      <c r="I325" s="21">
        <v>342.5</v>
      </c>
      <c r="J325" s="81">
        <v>378.55</v>
      </c>
      <c r="K325" s="81">
        <v>378.55</v>
      </c>
      <c r="L325" s="81">
        <v>378.55</v>
      </c>
      <c r="M325" s="81">
        <v>378.55</v>
      </c>
      <c r="N325" s="81">
        <v>2124.25</v>
      </c>
      <c r="O325" s="72">
        <v>328.07</v>
      </c>
      <c r="P325" s="1">
        <f aca="true" t="shared" si="16" ref="P325:P388">D325+E325+F325+G325+H325+I325+J325+K325+L325+M325+N325+O325</f>
        <v>6014.370000000001</v>
      </c>
      <c r="Q325" s="18">
        <v>62.3</v>
      </c>
      <c r="R325" s="35">
        <v>2</v>
      </c>
      <c r="S325" s="11">
        <v>1</v>
      </c>
      <c r="T325" s="19">
        <v>60</v>
      </c>
      <c r="U325" s="22">
        <f t="shared" si="15"/>
        <v>3.66</v>
      </c>
      <c r="V325" s="32">
        <v>3.72</v>
      </c>
      <c r="W325" s="24"/>
      <c r="X325" s="32">
        <v>0</v>
      </c>
      <c r="Y325" s="33"/>
      <c r="Z325" s="75" t="s">
        <v>779</v>
      </c>
      <c r="AA325" s="81">
        <v>58.68895199999999</v>
      </c>
      <c r="AB325" s="81">
        <v>0</v>
      </c>
      <c r="AC325" s="81">
        <v>0</v>
      </c>
    </row>
    <row r="326" spans="1:29" ht="15.75">
      <c r="A326" s="7">
        <v>323</v>
      </c>
      <c r="B326" s="97" t="s">
        <v>304</v>
      </c>
      <c r="C326" s="8">
        <v>12276</v>
      </c>
      <c r="D326" s="81">
        <v>1448.19</v>
      </c>
      <c r="E326" s="81">
        <v>2400.65</v>
      </c>
      <c r="F326" s="81">
        <v>2098.11</v>
      </c>
      <c r="G326" s="81">
        <v>2358.17</v>
      </c>
      <c r="H326" s="21">
        <v>2273.2</v>
      </c>
      <c r="I326" s="21">
        <v>2452</v>
      </c>
      <c r="J326" s="81">
        <v>2253.15</v>
      </c>
      <c r="K326" s="81">
        <v>2379.66</v>
      </c>
      <c r="L326" s="81">
        <v>2534.95</v>
      </c>
      <c r="M326" s="81">
        <v>2906.97</v>
      </c>
      <c r="N326" s="81">
        <v>315.46</v>
      </c>
      <c r="O326" s="72">
        <v>3114.11</v>
      </c>
      <c r="P326" s="1">
        <f t="shared" si="16"/>
        <v>26534.62</v>
      </c>
      <c r="Q326" s="18">
        <v>174.8</v>
      </c>
      <c r="R326" s="35">
        <v>16</v>
      </c>
      <c r="S326" s="11">
        <v>1</v>
      </c>
      <c r="T326" s="19">
        <v>60</v>
      </c>
      <c r="U326" s="22">
        <f t="shared" si="15"/>
        <v>29.28</v>
      </c>
      <c r="V326" s="32">
        <v>29.76</v>
      </c>
      <c r="W326" s="24"/>
      <c r="X326" s="32">
        <v>0</v>
      </c>
      <c r="Y326" s="33"/>
      <c r="Z326" s="75" t="s">
        <v>780</v>
      </c>
      <c r="AA326" s="81">
        <v>469.51161599999995</v>
      </c>
      <c r="AB326" s="81">
        <v>0</v>
      </c>
      <c r="AC326" s="81">
        <v>0</v>
      </c>
    </row>
    <row r="327" spans="1:29" ht="15.75">
      <c r="A327" s="7">
        <v>324</v>
      </c>
      <c r="B327" s="97" t="s">
        <v>305</v>
      </c>
      <c r="C327" s="8">
        <v>12277</v>
      </c>
      <c r="D327" s="81">
        <v>1303.71</v>
      </c>
      <c r="E327" s="81">
        <v>1453.82</v>
      </c>
      <c r="F327" s="81">
        <v>1658.33</v>
      </c>
      <c r="G327" s="81">
        <v>1548.7</v>
      </c>
      <c r="H327" s="21">
        <v>1557.23</v>
      </c>
      <c r="I327" s="21">
        <v>2134.32</v>
      </c>
      <c r="J327" s="81">
        <v>1391.3</v>
      </c>
      <c r="K327" s="81">
        <v>2350.09</v>
      </c>
      <c r="L327" s="81">
        <v>2354.74</v>
      </c>
      <c r="M327" s="81">
        <v>2140.84</v>
      </c>
      <c r="N327" s="81">
        <v>315.46</v>
      </c>
      <c r="O327" s="72">
        <v>2367.11</v>
      </c>
      <c r="P327" s="1">
        <f t="shared" si="16"/>
        <v>20575.649999999998</v>
      </c>
      <c r="Q327" s="18">
        <v>219.48</v>
      </c>
      <c r="R327" s="35">
        <v>2</v>
      </c>
      <c r="S327" s="11">
        <v>1</v>
      </c>
      <c r="T327" s="19">
        <v>60</v>
      </c>
      <c r="U327" s="22">
        <f t="shared" si="15"/>
        <v>3.66</v>
      </c>
      <c r="V327" s="32">
        <v>3.72</v>
      </c>
      <c r="W327" s="24"/>
      <c r="X327" s="32">
        <v>0</v>
      </c>
      <c r="Y327" s="33"/>
      <c r="Z327" s="75" t="s">
        <v>781</v>
      </c>
      <c r="AA327" s="81">
        <v>58.68895199999999</v>
      </c>
      <c r="AB327" s="81">
        <v>0</v>
      </c>
      <c r="AC327" s="81">
        <v>0</v>
      </c>
    </row>
    <row r="328" spans="1:29" ht="15.75">
      <c r="A328" s="7">
        <v>325</v>
      </c>
      <c r="B328" s="97" t="s">
        <v>306</v>
      </c>
      <c r="C328" s="8">
        <v>12278</v>
      </c>
      <c r="D328" s="81">
        <v>305.7</v>
      </c>
      <c r="E328" s="81">
        <v>299.14</v>
      </c>
      <c r="F328" s="81">
        <v>305.7</v>
      </c>
      <c r="G328" s="81">
        <v>305.7</v>
      </c>
      <c r="H328" s="21">
        <v>305.7</v>
      </c>
      <c r="I328" s="21">
        <v>283.57</v>
      </c>
      <c r="J328" s="81">
        <v>315.46</v>
      </c>
      <c r="K328" s="81">
        <v>315.46</v>
      </c>
      <c r="L328" s="81">
        <v>315.46</v>
      </c>
      <c r="M328" s="81">
        <v>315.46</v>
      </c>
      <c r="N328" s="81">
        <v>347</v>
      </c>
      <c r="O328" s="72">
        <v>315.46</v>
      </c>
      <c r="P328" s="1">
        <f t="shared" si="16"/>
        <v>3729.81</v>
      </c>
      <c r="Q328" s="26">
        <v>219.39</v>
      </c>
      <c r="R328" s="43">
        <v>0</v>
      </c>
      <c r="S328" s="44">
        <v>1</v>
      </c>
      <c r="T328" s="27">
        <v>60</v>
      </c>
      <c r="U328" s="28">
        <f t="shared" si="15"/>
        <v>0</v>
      </c>
      <c r="V328" s="39"/>
      <c r="W328" s="45"/>
      <c r="X328" s="39">
        <v>0</v>
      </c>
      <c r="Y328" s="30"/>
      <c r="Z328" s="79" t="s">
        <v>782</v>
      </c>
      <c r="AA328" s="81">
        <v>0</v>
      </c>
      <c r="AB328" s="81">
        <v>0</v>
      </c>
      <c r="AC328" s="81">
        <v>0</v>
      </c>
    </row>
    <row r="329" spans="1:29" ht="15.75">
      <c r="A329" s="7">
        <v>326</v>
      </c>
      <c r="B329" s="97" t="s">
        <v>307</v>
      </c>
      <c r="C329" s="8">
        <v>12279</v>
      </c>
      <c r="D329" s="81">
        <v>275.13</v>
      </c>
      <c r="E329" s="81">
        <v>269.23</v>
      </c>
      <c r="F329" s="81">
        <v>275.13</v>
      </c>
      <c r="G329" s="81">
        <v>305.7</v>
      </c>
      <c r="H329" s="21">
        <v>397.41</v>
      </c>
      <c r="I329" s="21">
        <v>283.57</v>
      </c>
      <c r="J329" s="81">
        <v>315.46</v>
      </c>
      <c r="K329" s="81">
        <v>315.46</v>
      </c>
      <c r="L329" s="81">
        <v>315.46</v>
      </c>
      <c r="M329" s="81">
        <v>315.46</v>
      </c>
      <c r="N329" s="81">
        <v>126.19</v>
      </c>
      <c r="O329" s="72">
        <v>315.46</v>
      </c>
      <c r="P329" s="1">
        <f t="shared" si="16"/>
        <v>3509.6600000000003</v>
      </c>
      <c r="Q329" s="18">
        <v>316.49</v>
      </c>
      <c r="R329" s="35">
        <v>14</v>
      </c>
      <c r="S329" s="11">
        <v>1</v>
      </c>
      <c r="T329" s="19">
        <v>60</v>
      </c>
      <c r="U329" s="22">
        <f t="shared" si="15"/>
        <v>25.62</v>
      </c>
      <c r="V329" s="32">
        <v>26.04</v>
      </c>
      <c r="W329" s="24"/>
      <c r="X329" s="32">
        <v>0</v>
      </c>
      <c r="Y329" s="33"/>
      <c r="Z329" s="75" t="s">
        <v>783</v>
      </c>
      <c r="AA329" s="81">
        <v>410.8226639999999</v>
      </c>
      <c r="AB329" s="81">
        <v>0</v>
      </c>
      <c r="AC329" s="81">
        <v>0</v>
      </c>
    </row>
    <row r="330" spans="1:29" ht="15.75">
      <c r="A330" s="7">
        <v>327</v>
      </c>
      <c r="B330" s="97" t="s">
        <v>308</v>
      </c>
      <c r="C330" s="8">
        <v>12280</v>
      </c>
      <c r="D330" s="81">
        <v>336.27</v>
      </c>
      <c r="E330" s="81">
        <v>329.06</v>
      </c>
      <c r="F330" s="81">
        <v>336.27</v>
      </c>
      <c r="G330" s="81">
        <v>336.27</v>
      </c>
      <c r="H330" s="21">
        <v>336.27</v>
      </c>
      <c r="I330" s="21">
        <v>311.93</v>
      </c>
      <c r="J330" s="81">
        <v>347</v>
      </c>
      <c r="K330" s="81">
        <v>347</v>
      </c>
      <c r="L330" s="81">
        <v>347</v>
      </c>
      <c r="M330" s="81">
        <v>347</v>
      </c>
      <c r="N330" s="81">
        <v>441.64</v>
      </c>
      <c r="O330" s="72">
        <v>347</v>
      </c>
      <c r="P330" s="1">
        <f t="shared" si="16"/>
        <v>4162.709999999999</v>
      </c>
      <c r="Q330" s="18">
        <v>645.76</v>
      </c>
      <c r="R330" s="35">
        <v>33</v>
      </c>
      <c r="S330" s="11" t="s">
        <v>505</v>
      </c>
      <c r="T330" s="19">
        <v>370</v>
      </c>
      <c r="U330" s="22">
        <f t="shared" si="15"/>
        <v>372.405</v>
      </c>
      <c r="V330" s="32">
        <v>234.848</v>
      </c>
      <c r="W330" s="24"/>
      <c r="X330" s="32">
        <v>0</v>
      </c>
      <c r="Y330" s="33"/>
      <c r="Z330" s="75" t="s">
        <v>784</v>
      </c>
      <c r="AA330" s="81">
        <v>3705.1129567999997</v>
      </c>
      <c r="AB330" s="81">
        <v>0</v>
      </c>
      <c r="AC330" s="81">
        <v>0</v>
      </c>
    </row>
    <row r="331" spans="1:29" ht="15.75">
      <c r="A331" s="7">
        <v>328</v>
      </c>
      <c r="B331" s="97" t="s">
        <v>309</v>
      </c>
      <c r="C331" s="8">
        <v>12281</v>
      </c>
      <c r="D331" s="81">
        <v>122.28</v>
      </c>
      <c r="E331" s="81">
        <v>119.65</v>
      </c>
      <c r="F331" s="81">
        <v>122.28</v>
      </c>
      <c r="G331" s="81">
        <v>122.28</v>
      </c>
      <c r="H331" s="21">
        <v>122.28</v>
      </c>
      <c r="I331" s="21">
        <v>113.43</v>
      </c>
      <c r="J331" s="81">
        <v>126.19</v>
      </c>
      <c r="K331" s="81">
        <v>126.19</v>
      </c>
      <c r="L331" s="81">
        <v>126.19</v>
      </c>
      <c r="M331" s="81">
        <v>126.19</v>
      </c>
      <c r="N331" s="81">
        <v>347.01</v>
      </c>
      <c r="O331" s="72">
        <v>126.19</v>
      </c>
      <c r="P331" s="1">
        <f t="shared" si="16"/>
        <v>1700.1600000000003</v>
      </c>
      <c r="Q331" s="18">
        <v>394.55</v>
      </c>
      <c r="R331" s="35">
        <v>1</v>
      </c>
      <c r="S331" s="11">
        <v>1</v>
      </c>
      <c r="T331" s="19">
        <v>60</v>
      </c>
      <c r="U331" s="22">
        <f t="shared" si="15"/>
        <v>1.83</v>
      </c>
      <c r="V331" s="32">
        <v>1.86</v>
      </c>
      <c r="W331" s="24"/>
      <c r="X331" s="32">
        <v>0</v>
      </c>
      <c r="Y331" s="33"/>
      <c r="Z331" s="75" t="s">
        <v>785</v>
      </c>
      <c r="AA331" s="81">
        <v>29.354476</v>
      </c>
      <c r="AB331" s="81">
        <v>0</v>
      </c>
      <c r="AC331" s="81">
        <v>0</v>
      </c>
    </row>
    <row r="332" spans="1:29" ht="15.75">
      <c r="A332" s="7">
        <v>329</v>
      </c>
      <c r="B332" s="97" t="s">
        <v>311</v>
      </c>
      <c r="C332" s="8">
        <v>12283</v>
      </c>
      <c r="D332" s="81">
        <v>336.27</v>
      </c>
      <c r="E332" s="81">
        <v>329.05</v>
      </c>
      <c r="F332" s="81">
        <v>336.27</v>
      </c>
      <c r="G332" s="81">
        <v>336.27</v>
      </c>
      <c r="H332" s="21">
        <v>336.27</v>
      </c>
      <c r="I332" s="21">
        <v>311.93</v>
      </c>
      <c r="J332" s="81">
        <v>347.01</v>
      </c>
      <c r="K332" s="81">
        <v>347.01</v>
      </c>
      <c r="L332" s="81">
        <v>347.01</v>
      </c>
      <c r="M332" s="81">
        <v>347.01</v>
      </c>
      <c r="N332" s="81">
        <v>378.55</v>
      </c>
      <c r="O332" s="72">
        <v>347.01</v>
      </c>
      <c r="P332" s="1">
        <f t="shared" si="16"/>
        <v>4099.660000000001</v>
      </c>
      <c r="Q332" s="18">
        <v>249.35</v>
      </c>
      <c r="R332" s="35">
        <v>13</v>
      </c>
      <c r="S332" s="11">
        <v>1</v>
      </c>
      <c r="T332" s="19">
        <v>60</v>
      </c>
      <c r="U332" s="22">
        <f t="shared" si="15"/>
        <v>23.79</v>
      </c>
      <c r="V332" s="39">
        <v>20.46</v>
      </c>
      <c r="W332" s="24"/>
      <c r="X332" s="32">
        <v>0</v>
      </c>
      <c r="Y332" s="33"/>
      <c r="Z332" s="75" t="s">
        <v>786</v>
      </c>
      <c r="AA332" s="81">
        <v>322.789236</v>
      </c>
      <c r="AB332" s="81">
        <v>0</v>
      </c>
      <c r="AC332" s="81">
        <v>0</v>
      </c>
    </row>
    <row r="333" spans="1:29" ht="15.75">
      <c r="A333" s="7">
        <v>330</v>
      </c>
      <c r="B333" s="97" t="s">
        <v>312</v>
      </c>
      <c r="C333" s="8">
        <v>21444</v>
      </c>
      <c r="D333" s="81"/>
      <c r="E333" s="81"/>
      <c r="F333" s="81"/>
      <c r="G333" s="81"/>
      <c r="H333" s="21"/>
      <c r="I333" s="21"/>
      <c r="J333" s="81"/>
      <c r="K333" s="81"/>
      <c r="L333" s="81"/>
      <c r="M333" s="81"/>
      <c r="N333" s="81"/>
      <c r="P333" s="1">
        <f t="shared" si="16"/>
        <v>0</v>
      </c>
      <c r="Q333" s="18">
        <v>96.34</v>
      </c>
      <c r="R333" s="35">
        <v>6</v>
      </c>
      <c r="S333" s="11">
        <v>1</v>
      </c>
      <c r="T333" s="19">
        <v>60</v>
      </c>
      <c r="U333" s="22">
        <f t="shared" si="15"/>
        <v>10.98</v>
      </c>
      <c r="V333" s="32">
        <v>11.16</v>
      </c>
      <c r="W333" s="24"/>
      <c r="X333" s="32">
        <v>11.16</v>
      </c>
      <c r="Y333" s="33"/>
      <c r="Z333" s="75" t="s">
        <v>787</v>
      </c>
      <c r="AA333" s="81">
        <v>176.06685599999997</v>
      </c>
      <c r="AB333" s="81">
        <v>176.06685599999997</v>
      </c>
      <c r="AC333" s="81">
        <v>0</v>
      </c>
    </row>
    <row r="334" spans="1:29" ht="15.75">
      <c r="A334" s="7">
        <v>331</v>
      </c>
      <c r="B334" s="97" t="s">
        <v>313</v>
      </c>
      <c r="C334" s="8">
        <v>23648</v>
      </c>
      <c r="D334" s="81"/>
      <c r="E334" s="81"/>
      <c r="F334" s="81"/>
      <c r="G334" s="81"/>
      <c r="H334" s="21"/>
      <c r="I334" s="21"/>
      <c r="J334" s="81"/>
      <c r="K334" s="81"/>
      <c r="L334" s="81"/>
      <c r="M334" s="81"/>
      <c r="N334" s="81"/>
      <c r="O334" s="72"/>
      <c r="P334" s="1">
        <f t="shared" si="16"/>
        <v>0</v>
      </c>
      <c r="Q334" s="18">
        <v>86.5</v>
      </c>
      <c r="R334" s="35">
        <v>6</v>
      </c>
      <c r="S334" s="11">
        <v>1</v>
      </c>
      <c r="T334" s="19">
        <v>60</v>
      </c>
      <c r="U334" s="22">
        <f t="shared" si="15"/>
        <v>10.98</v>
      </c>
      <c r="V334" s="39">
        <v>13.02</v>
      </c>
      <c r="W334" s="24"/>
      <c r="X334" s="32">
        <v>0</v>
      </c>
      <c r="Y334" s="33"/>
      <c r="Z334" s="76" t="s">
        <v>788</v>
      </c>
      <c r="AA334" s="81">
        <v>205.41133199999996</v>
      </c>
      <c r="AB334" s="81">
        <v>0</v>
      </c>
      <c r="AC334" s="81">
        <v>0</v>
      </c>
    </row>
    <row r="335" spans="1:29" ht="15.75">
      <c r="A335" s="7">
        <v>332</v>
      </c>
      <c r="B335" s="97" t="s">
        <v>314</v>
      </c>
      <c r="C335" s="8">
        <v>23020</v>
      </c>
      <c r="D335" s="81"/>
      <c r="E335" s="81"/>
      <c r="F335" s="81"/>
      <c r="G335" s="81"/>
      <c r="H335" s="21"/>
      <c r="I335" s="21"/>
      <c r="J335" s="81"/>
      <c r="K335" s="81"/>
      <c r="L335" s="81"/>
      <c r="M335" s="81"/>
      <c r="N335" s="81"/>
      <c r="O335" s="72"/>
      <c r="P335" s="1">
        <f t="shared" si="16"/>
        <v>0</v>
      </c>
      <c r="Q335" s="50">
        <v>55.2</v>
      </c>
      <c r="R335" s="51">
        <v>2</v>
      </c>
      <c r="S335" s="34">
        <v>1</v>
      </c>
      <c r="T335" s="52">
        <v>60</v>
      </c>
      <c r="U335" s="53">
        <f t="shared" si="15"/>
        <v>3.66</v>
      </c>
      <c r="V335" s="32">
        <v>3.72</v>
      </c>
      <c r="W335" s="24"/>
      <c r="X335" s="32">
        <v>0</v>
      </c>
      <c r="Y335" s="33"/>
      <c r="Z335" s="76" t="s">
        <v>206</v>
      </c>
      <c r="AA335" s="81">
        <v>58.68895199999999</v>
      </c>
      <c r="AB335" s="81">
        <v>0</v>
      </c>
      <c r="AC335" s="81">
        <v>0</v>
      </c>
    </row>
    <row r="336" spans="1:29" ht="15.75">
      <c r="A336" s="7">
        <v>333</v>
      </c>
      <c r="B336" s="97" t="s">
        <v>315</v>
      </c>
      <c r="C336" s="8">
        <v>23010</v>
      </c>
      <c r="D336" s="81">
        <v>13449.44</v>
      </c>
      <c r="E336" s="81">
        <v>15074.62</v>
      </c>
      <c r="F336" s="81">
        <v>14342.51</v>
      </c>
      <c r="G336" s="81">
        <v>14168.83</v>
      </c>
      <c r="H336" s="21">
        <v>13678.36</v>
      </c>
      <c r="I336" s="21">
        <v>16258.72</v>
      </c>
      <c r="J336" s="81">
        <v>15153.55</v>
      </c>
      <c r="K336" s="81">
        <v>17535.89</v>
      </c>
      <c r="L336" s="81">
        <v>14864.19</v>
      </c>
      <c r="M336" s="81">
        <v>14977.33</v>
      </c>
      <c r="N336" s="81">
        <v>16357.65</v>
      </c>
      <c r="O336" s="72">
        <v>12024.27</v>
      </c>
      <c r="P336" s="1">
        <f t="shared" si="16"/>
        <v>177885.36</v>
      </c>
      <c r="Q336" s="50">
        <v>55.5</v>
      </c>
      <c r="R336" s="51">
        <v>4</v>
      </c>
      <c r="S336" s="34">
        <v>1</v>
      </c>
      <c r="T336" s="52">
        <v>60</v>
      </c>
      <c r="U336" s="53">
        <f t="shared" si="15"/>
        <v>7.32</v>
      </c>
      <c r="V336" s="32">
        <v>7.44</v>
      </c>
      <c r="W336" s="24"/>
      <c r="X336" s="32">
        <v>0</v>
      </c>
      <c r="Y336" s="33"/>
      <c r="Z336" s="76" t="s">
        <v>207</v>
      </c>
      <c r="AA336" s="81">
        <v>117.36790399999998</v>
      </c>
      <c r="AB336" s="81">
        <v>0</v>
      </c>
      <c r="AC336" s="81">
        <v>0</v>
      </c>
    </row>
    <row r="337" spans="1:29" ht="15.75">
      <c r="A337" s="7">
        <v>334</v>
      </c>
      <c r="B337" s="97" t="s">
        <v>316</v>
      </c>
      <c r="C337" s="8">
        <v>23013</v>
      </c>
      <c r="D337" s="81">
        <v>16263.49</v>
      </c>
      <c r="E337" s="81">
        <v>13653.04</v>
      </c>
      <c r="F337" s="81">
        <v>14719.93</v>
      </c>
      <c r="G337" s="81">
        <v>16820.69</v>
      </c>
      <c r="H337" s="21">
        <v>16052.14</v>
      </c>
      <c r="I337" s="21">
        <v>13802.48</v>
      </c>
      <c r="J337" s="81">
        <v>16254.61</v>
      </c>
      <c r="K337" s="81">
        <v>17979.65</v>
      </c>
      <c r="L337" s="81">
        <v>16562.8</v>
      </c>
      <c r="M337" s="81">
        <v>14480.63</v>
      </c>
      <c r="N337" s="81">
        <v>9567.45</v>
      </c>
      <c r="O337" s="72">
        <v>8131.5</v>
      </c>
      <c r="P337" s="1">
        <f t="shared" si="16"/>
        <v>174288.41</v>
      </c>
      <c r="Q337" s="54">
        <v>50.9</v>
      </c>
      <c r="R337" s="51">
        <v>0</v>
      </c>
      <c r="S337" s="38">
        <v>1</v>
      </c>
      <c r="T337" s="55">
        <v>120</v>
      </c>
      <c r="U337" s="28">
        <f t="shared" si="15"/>
        <v>0</v>
      </c>
      <c r="V337" s="32"/>
      <c r="W337" s="45"/>
      <c r="X337" s="39"/>
      <c r="Y337" s="30"/>
      <c r="Z337" s="77" t="s">
        <v>205</v>
      </c>
      <c r="AA337" s="81">
        <v>0</v>
      </c>
      <c r="AB337" s="81">
        <v>0</v>
      </c>
      <c r="AC337" s="81">
        <v>0</v>
      </c>
    </row>
    <row r="338" spans="1:29" ht="15.75">
      <c r="A338" s="7">
        <v>335</v>
      </c>
      <c r="B338" s="97" t="s">
        <v>317</v>
      </c>
      <c r="C338" s="8">
        <v>23001</v>
      </c>
      <c r="D338" s="81">
        <v>8400.24</v>
      </c>
      <c r="E338" s="81">
        <v>7510.45</v>
      </c>
      <c r="F338" s="81">
        <v>6897.74</v>
      </c>
      <c r="G338" s="81">
        <v>7588.22</v>
      </c>
      <c r="H338" s="21">
        <v>7106.04</v>
      </c>
      <c r="I338" s="21">
        <v>7147.1</v>
      </c>
      <c r="J338" s="81">
        <v>6509.78</v>
      </c>
      <c r="K338" s="81">
        <v>7856.44</v>
      </c>
      <c r="L338" s="81">
        <v>8120.96</v>
      </c>
      <c r="M338" s="81">
        <v>-10997.96</v>
      </c>
      <c r="N338" s="81">
        <v>7159.43</v>
      </c>
      <c r="O338" s="72">
        <v>8495.75</v>
      </c>
      <c r="P338" s="1">
        <f t="shared" si="16"/>
        <v>71794.19</v>
      </c>
      <c r="Q338" s="50">
        <v>107.9</v>
      </c>
      <c r="R338" s="51">
        <v>6</v>
      </c>
      <c r="S338" s="34">
        <v>1</v>
      </c>
      <c r="T338" s="52">
        <v>120</v>
      </c>
      <c r="U338" s="53">
        <f t="shared" si="15"/>
        <v>21.96</v>
      </c>
      <c r="V338" s="32">
        <v>22.32</v>
      </c>
      <c r="W338" s="24"/>
      <c r="X338" s="32">
        <v>0</v>
      </c>
      <c r="Y338" s="33"/>
      <c r="Z338" s="76" t="s">
        <v>154</v>
      </c>
      <c r="AA338" s="81">
        <v>352.14371199999994</v>
      </c>
      <c r="AB338" s="81">
        <v>0</v>
      </c>
      <c r="AC338" s="81">
        <v>0</v>
      </c>
    </row>
    <row r="339" spans="1:29" ht="15.75">
      <c r="A339" s="7">
        <v>336</v>
      </c>
      <c r="B339" s="97" t="s">
        <v>318</v>
      </c>
      <c r="C339" s="8">
        <v>23002</v>
      </c>
      <c r="D339" s="81">
        <v>7149.46</v>
      </c>
      <c r="E339" s="81">
        <v>7418.66</v>
      </c>
      <c r="F339" s="81">
        <v>6786.88</v>
      </c>
      <c r="G339" s="81">
        <v>7423.97</v>
      </c>
      <c r="H339" s="21">
        <v>7216.3</v>
      </c>
      <c r="I339" s="21">
        <v>6514.81</v>
      </c>
      <c r="J339" s="81">
        <v>8097.12</v>
      </c>
      <c r="K339" s="81">
        <v>7782.42</v>
      </c>
      <c r="L339" s="81">
        <v>7360.15</v>
      </c>
      <c r="M339" s="81">
        <v>6843.79</v>
      </c>
      <c r="N339" s="81">
        <v>7727.05</v>
      </c>
      <c r="O339" s="72">
        <v>7471.89</v>
      </c>
      <c r="P339" s="1">
        <f t="shared" si="16"/>
        <v>87792.5</v>
      </c>
      <c r="Q339" s="50">
        <v>435.5</v>
      </c>
      <c r="R339" s="51">
        <v>24</v>
      </c>
      <c r="S339" s="34">
        <v>1</v>
      </c>
      <c r="T339" s="52">
        <v>60</v>
      </c>
      <c r="U339" s="53">
        <f t="shared" si="15"/>
        <v>43.92</v>
      </c>
      <c r="V339" s="32">
        <v>44.64</v>
      </c>
      <c r="W339" s="24"/>
      <c r="X339" s="32">
        <v>0</v>
      </c>
      <c r="Y339" s="33"/>
      <c r="Z339" s="56" t="s">
        <v>255</v>
      </c>
      <c r="AA339" s="81">
        <v>704.2674239999999</v>
      </c>
      <c r="AB339" s="81">
        <v>0</v>
      </c>
      <c r="AC339" s="81">
        <v>0</v>
      </c>
    </row>
    <row r="340" spans="1:29" ht="15.75">
      <c r="A340" s="7">
        <v>337</v>
      </c>
      <c r="B340" s="97" t="s">
        <v>319</v>
      </c>
      <c r="C340" s="8">
        <v>23003</v>
      </c>
      <c r="D340" s="81">
        <v>6280.01</v>
      </c>
      <c r="E340" s="81">
        <v>6126.34</v>
      </c>
      <c r="F340" s="81">
        <v>6887.62</v>
      </c>
      <c r="G340" s="81">
        <v>6669.06</v>
      </c>
      <c r="H340" s="21">
        <v>6473.92</v>
      </c>
      <c r="I340" s="21">
        <v>6508.06</v>
      </c>
      <c r="J340" s="81">
        <v>7359.44</v>
      </c>
      <c r="K340" s="81">
        <v>7788.45</v>
      </c>
      <c r="L340" s="81">
        <v>7744.09</v>
      </c>
      <c r="M340" s="81">
        <v>6943.46</v>
      </c>
      <c r="N340" s="81">
        <v>7885.41</v>
      </c>
      <c r="O340" s="72">
        <v>7084.57</v>
      </c>
      <c r="P340" s="1">
        <f t="shared" si="16"/>
        <v>83750.43000000002</v>
      </c>
      <c r="Q340" s="50">
        <v>52.8</v>
      </c>
      <c r="R340" s="51">
        <v>4</v>
      </c>
      <c r="S340" s="34">
        <v>1</v>
      </c>
      <c r="T340" s="52">
        <v>120</v>
      </c>
      <c r="U340" s="53">
        <f t="shared" si="15"/>
        <v>14.64</v>
      </c>
      <c r="V340" s="32">
        <v>14.88</v>
      </c>
      <c r="W340" s="24"/>
      <c r="X340" s="32">
        <v>0</v>
      </c>
      <c r="Y340" s="33"/>
      <c r="Z340" s="76" t="s">
        <v>405</v>
      </c>
      <c r="AA340" s="81">
        <v>234.75580799999997</v>
      </c>
      <c r="AB340" s="81">
        <v>0</v>
      </c>
      <c r="AC340" s="81">
        <v>0</v>
      </c>
    </row>
    <row r="341" spans="1:29" ht="15.75">
      <c r="A341" s="7">
        <v>338</v>
      </c>
      <c r="B341" s="97" t="s">
        <v>473</v>
      </c>
      <c r="C341" s="10">
        <v>23004</v>
      </c>
      <c r="D341" s="81">
        <v>5432.84</v>
      </c>
      <c r="E341" s="81">
        <v>4920.1</v>
      </c>
      <c r="F341" s="81">
        <v>4932.12</v>
      </c>
      <c r="G341" s="81">
        <v>5356.83</v>
      </c>
      <c r="H341" s="21">
        <v>5703.29</v>
      </c>
      <c r="I341" s="21">
        <v>6489.12</v>
      </c>
      <c r="J341" s="81">
        <v>5949.46</v>
      </c>
      <c r="K341" s="81">
        <v>6678.32</v>
      </c>
      <c r="L341" s="81">
        <v>7812.88</v>
      </c>
      <c r="M341" s="81">
        <v>5732.19</v>
      </c>
      <c r="N341" s="81">
        <v>6509.42</v>
      </c>
      <c r="O341" s="72">
        <v>6105.64</v>
      </c>
      <c r="P341" s="1">
        <f t="shared" si="16"/>
        <v>71622.21</v>
      </c>
      <c r="Q341" s="50">
        <v>36.9</v>
      </c>
      <c r="R341" s="51">
        <v>7</v>
      </c>
      <c r="S341" s="34">
        <v>1</v>
      </c>
      <c r="T341" s="52">
        <v>60</v>
      </c>
      <c r="U341" s="53">
        <f t="shared" si="15"/>
        <v>12.81</v>
      </c>
      <c r="V341" s="32">
        <v>13.02</v>
      </c>
      <c r="W341" s="24"/>
      <c r="X341" s="32">
        <v>0</v>
      </c>
      <c r="Y341" s="33"/>
      <c r="Z341" s="76" t="s">
        <v>44</v>
      </c>
      <c r="AA341" s="81">
        <v>205.41133199999996</v>
      </c>
      <c r="AB341" s="81">
        <v>0</v>
      </c>
      <c r="AC341" s="81">
        <v>0</v>
      </c>
    </row>
    <row r="342" spans="1:29" ht="15.75">
      <c r="A342" s="7">
        <v>339</v>
      </c>
      <c r="B342" s="97" t="s">
        <v>320</v>
      </c>
      <c r="C342" s="8">
        <v>21819</v>
      </c>
      <c r="D342" s="81">
        <v>29751.05</v>
      </c>
      <c r="E342" s="81">
        <v>33846.07</v>
      </c>
      <c r="F342" s="81">
        <v>27601.55</v>
      </c>
      <c r="G342" s="81">
        <v>29990.89</v>
      </c>
      <c r="H342" s="21">
        <v>31609.58</v>
      </c>
      <c r="I342" s="21">
        <v>34647.68</v>
      </c>
      <c r="J342" s="81">
        <v>29328.22</v>
      </c>
      <c r="K342" s="81">
        <v>35211.43</v>
      </c>
      <c r="L342" s="81">
        <v>36376.84</v>
      </c>
      <c r="M342" s="81">
        <v>27775.17</v>
      </c>
      <c r="N342" s="81">
        <v>34965.82</v>
      </c>
      <c r="O342" s="72">
        <v>34906.19</v>
      </c>
      <c r="P342" s="1">
        <f t="shared" si="16"/>
        <v>386010.49</v>
      </c>
      <c r="Q342" s="50">
        <v>74.62</v>
      </c>
      <c r="R342" s="51">
        <v>5</v>
      </c>
      <c r="S342" s="34">
        <v>1</v>
      </c>
      <c r="T342" s="52">
        <v>120</v>
      </c>
      <c r="U342" s="53">
        <f t="shared" si="15"/>
        <v>18.3</v>
      </c>
      <c r="V342" s="32">
        <v>18.6</v>
      </c>
      <c r="W342" s="24"/>
      <c r="X342" s="32">
        <v>0</v>
      </c>
      <c r="Y342" s="33"/>
      <c r="Z342" s="76" t="s">
        <v>226</v>
      </c>
      <c r="AA342" s="81">
        <v>293.44476000000003</v>
      </c>
      <c r="AB342" s="81">
        <v>0</v>
      </c>
      <c r="AC342" s="81">
        <v>0</v>
      </c>
    </row>
    <row r="343" spans="1:29" ht="15.75">
      <c r="A343" s="7">
        <v>340</v>
      </c>
      <c r="B343" s="97" t="s">
        <v>321</v>
      </c>
      <c r="C343" s="8">
        <v>21812</v>
      </c>
      <c r="D343" s="81">
        <v>21434.27</v>
      </c>
      <c r="E343" s="81">
        <v>21131.33</v>
      </c>
      <c r="F343" s="81">
        <v>20494.72</v>
      </c>
      <c r="G343" s="81">
        <v>19066.53</v>
      </c>
      <c r="H343" s="21">
        <v>20981.16</v>
      </c>
      <c r="I343" s="21">
        <v>24422.69</v>
      </c>
      <c r="J343" s="81">
        <v>21663.01</v>
      </c>
      <c r="K343" s="81">
        <v>24672.42</v>
      </c>
      <c r="L343" s="81">
        <v>23077.34</v>
      </c>
      <c r="M343" s="81">
        <v>22061.39</v>
      </c>
      <c r="N343" s="81">
        <v>23554.54</v>
      </c>
      <c r="O343" s="72">
        <v>17025.38</v>
      </c>
      <c r="P343" s="1">
        <f t="shared" si="16"/>
        <v>259584.78</v>
      </c>
      <c r="Q343" s="57">
        <v>33.7</v>
      </c>
      <c r="R343" s="58">
        <v>5</v>
      </c>
      <c r="S343" s="34">
        <v>1</v>
      </c>
      <c r="T343" s="52">
        <v>60</v>
      </c>
      <c r="U343" s="53">
        <f t="shared" si="15"/>
        <v>9.15</v>
      </c>
      <c r="V343" s="59">
        <v>9.765</v>
      </c>
      <c r="W343" s="24"/>
      <c r="X343" s="32">
        <v>0</v>
      </c>
      <c r="Y343" s="33"/>
      <c r="Z343" s="56" t="s">
        <v>860</v>
      </c>
      <c r="AA343" s="81">
        <v>154.058499</v>
      </c>
      <c r="AB343" s="81">
        <v>0</v>
      </c>
      <c r="AC343" s="81">
        <v>0</v>
      </c>
    </row>
    <row r="344" spans="1:29" ht="15.75">
      <c r="A344" s="7">
        <v>341</v>
      </c>
      <c r="B344" s="97" t="s">
        <v>322</v>
      </c>
      <c r="C344" s="8">
        <v>21448</v>
      </c>
      <c r="D344" s="81">
        <v>27939.73</v>
      </c>
      <c r="E344" s="81">
        <v>30681.02</v>
      </c>
      <c r="F344" s="81">
        <v>28874.26</v>
      </c>
      <c r="G344" s="81">
        <v>31045.3</v>
      </c>
      <c r="H344" s="21">
        <v>28862.2</v>
      </c>
      <c r="I344" s="21">
        <v>30826.29</v>
      </c>
      <c r="J344" s="81">
        <v>29057.94</v>
      </c>
      <c r="K344" s="81">
        <v>33658.39</v>
      </c>
      <c r="L344" s="81">
        <v>32403.31</v>
      </c>
      <c r="M344" s="81">
        <v>27724.52</v>
      </c>
      <c r="N344" s="81">
        <v>29274.06</v>
      </c>
      <c r="O344" s="72">
        <v>28093.8</v>
      </c>
      <c r="P344" s="1">
        <f t="shared" si="16"/>
        <v>358440.82</v>
      </c>
      <c r="Q344" s="26">
        <v>287.7</v>
      </c>
      <c r="R344" s="35">
        <v>13</v>
      </c>
      <c r="S344" s="60" t="s">
        <v>505</v>
      </c>
      <c r="T344" s="19">
        <v>120</v>
      </c>
      <c r="U344" s="22">
        <f t="shared" si="15"/>
        <v>47.58</v>
      </c>
      <c r="V344" s="39">
        <v>44.004</v>
      </c>
      <c r="W344" s="24"/>
      <c r="X344" s="32">
        <v>0</v>
      </c>
      <c r="Y344" s="33"/>
      <c r="Z344" s="76" t="s">
        <v>789</v>
      </c>
      <c r="AA344" s="81">
        <v>694.2335063999998</v>
      </c>
      <c r="AB344" s="81">
        <v>0</v>
      </c>
      <c r="AC344" s="81">
        <v>0</v>
      </c>
    </row>
    <row r="345" spans="1:29" ht="15.75">
      <c r="A345" s="7">
        <v>342</v>
      </c>
      <c r="B345" s="97" t="s">
        <v>323</v>
      </c>
      <c r="C345" s="8">
        <v>21451</v>
      </c>
      <c r="D345" s="81">
        <v>672.54</v>
      </c>
      <c r="E345" s="81">
        <v>703.11</v>
      </c>
      <c r="F345" s="81">
        <v>703.11</v>
      </c>
      <c r="G345" s="81">
        <v>703.11</v>
      </c>
      <c r="H345" s="21">
        <v>703.11</v>
      </c>
      <c r="I345" s="21">
        <v>703.11</v>
      </c>
      <c r="J345" s="81">
        <v>725.56</v>
      </c>
      <c r="K345" s="81">
        <v>694.02</v>
      </c>
      <c r="L345" s="81">
        <v>694.02</v>
      </c>
      <c r="M345" s="81">
        <v>694.02</v>
      </c>
      <c r="N345" s="81">
        <v>694.02</v>
      </c>
      <c r="O345" s="72">
        <v>-540.07</v>
      </c>
      <c r="P345" s="1">
        <f t="shared" si="16"/>
        <v>7149.660000000002</v>
      </c>
      <c r="Q345" s="26">
        <v>411.2</v>
      </c>
      <c r="R345" s="61">
        <v>3</v>
      </c>
      <c r="S345" s="62" t="s">
        <v>505</v>
      </c>
      <c r="T345" s="27">
        <v>120</v>
      </c>
      <c r="U345" s="28">
        <f t="shared" si="15"/>
        <v>10.98</v>
      </c>
      <c r="V345" s="39"/>
      <c r="W345" s="45"/>
      <c r="X345" s="39"/>
      <c r="Y345" s="30"/>
      <c r="Z345" s="77" t="s">
        <v>843</v>
      </c>
      <c r="AA345" s="81">
        <v>0</v>
      </c>
      <c r="AB345" s="81">
        <v>0</v>
      </c>
      <c r="AC345" s="81">
        <v>0</v>
      </c>
    </row>
    <row r="346" spans="1:29" ht="15.75">
      <c r="A346" s="7">
        <v>343</v>
      </c>
      <c r="B346" s="97" t="s">
        <v>324</v>
      </c>
      <c r="C346" s="8">
        <v>21449</v>
      </c>
      <c r="D346" s="81">
        <v>672.54</v>
      </c>
      <c r="E346" s="81">
        <v>703.11</v>
      </c>
      <c r="F346" s="81">
        <v>703.11</v>
      </c>
      <c r="G346" s="81">
        <v>703.11</v>
      </c>
      <c r="H346" s="21">
        <v>703.11</v>
      </c>
      <c r="I346" s="21">
        <v>703.11</v>
      </c>
      <c r="J346" s="81">
        <v>725.57</v>
      </c>
      <c r="K346" s="81">
        <v>725.57</v>
      </c>
      <c r="L346" s="81">
        <v>757.12</v>
      </c>
      <c r="M346" s="81">
        <v>757.12</v>
      </c>
      <c r="N346" s="81">
        <v>757.12</v>
      </c>
      <c r="O346" s="72">
        <v>757.12</v>
      </c>
      <c r="P346" s="1">
        <f t="shared" si="16"/>
        <v>8667.71</v>
      </c>
      <c r="Q346" s="18">
        <v>32.1</v>
      </c>
      <c r="R346" s="35">
        <v>3</v>
      </c>
      <c r="S346" s="11">
        <v>1</v>
      </c>
      <c r="T346" s="19">
        <v>60</v>
      </c>
      <c r="U346" s="22">
        <f t="shared" si="15"/>
        <v>5.49</v>
      </c>
      <c r="V346" s="32">
        <v>5.58</v>
      </c>
      <c r="W346" s="24"/>
      <c r="X346" s="32">
        <v>0</v>
      </c>
      <c r="Y346" s="33"/>
      <c r="Z346" s="76" t="s">
        <v>840</v>
      </c>
      <c r="AA346" s="81">
        <v>88.03342799999999</v>
      </c>
      <c r="AB346" s="81">
        <v>0</v>
      </c>
      <c r="AC346" s="81">
        <v>0</v>
      </c>
    </row>
    <row r="347" spans="1:29" ht="15.75">
      <c r="A347" s="7">
        <v>344</v>
      </c>
      <c r="B347" s="97" t="s">
        <v>326</v>
      </c>
      <c r="C347" s="8">
        <v>21463</v>
      </c>
      <c r="D347" s="81">
        <v>9586.53</v>
      </c>
      <c r="E347" s="81">
        <v>9826.41</v>
      </c>
      <c r="F347" s="81">
        <v>3962.16</v>
      </c>
      <c r="G347" s="81">
        <v>8417.89</v>
      </c>
      <c r="H347" s="21">
        <v>10063.39</v>
      </c>
      <c r="I347" s="21">
        <v>8859.22</v>
      </c>
      <c r="J347" s="81">
        <v>9395.58</v>
      </c>
      <c r="K347" s="81">
        <v>10172.17</v>
      </c>
      <c r="L347" s="81">
        <v>14182.26</v>
      </c>
      <c r="M347" s="81">
        <v>11592.6</v>
      </c>
      <c r="N347" s="81">
        <v>11877.79</v>
      </c>
      <c r="O347" s="72">
        <v>11337.32</v>
      </c>
      <c r="P347" s="1">
        <f t="shared" si="16"/>
        <v>119273.32</v>
      </c>
      <c r="Q347" s="50">
        <v>98.3</v>
      </c>
      <c r="R347" s="51">
        <v>5</v>
      </c>
      <c r="S347" s="34">
        <v>1</v>
      </c>
      <c r="T347" s="52">
        <v>60</v>
      </c>
      <c r="U347" s="53">
        <f t="shared" si="15"/>
        <v>9.15</v>
      </c>
      <c r="V347" s="32">
        <v>9.3</v>
      </c>
      <c r="W347" s="24"/>
      <c r="X347" s="32">
        <v>0</v>
      </c>
      <c r="Y347" s="33"/>
      <c r="Z347" s="76" t="s">
        <v>861</v>
      </c>
      <c r="AA347" s="81">
        <v>146.72238000000002</v>
      </c>
      <c r="AB347" s="81">
        <v>0</v>
      </c>
      <c r="AC347" s="81">
        <v>0</v>
      </c>
    </row>
    <row r="348" spans="1:26" ht="15.75">
      <c r="A348" s="7">
        <v>345</v>
      </c>
      <c r="B348" s="95" t="s">
        <v>86</v>
      </c>
      <c r="C348" s="8"/>
      <c r="D348" s="81"/>
      <c r="E348" s="81"/>
      <c r="F348" s="81"/>
      <c r="G348" s="81"/>
      <c r="H348" s="21"/>
      <c r="I348" s="21"/>
      <c r="J348" s="81"/>
      <c r="K348" s="81"/>
      <c r="L348" s="81"/>
      <c r="M348" s="81"/>
      <c r="N348" s="81"/>
      <c r="O348" s="72"/>
      <c r="P348" s="1">
        <f t="shared" si="16"/>
        <v>0</v>
      </c>
      <c r="Q348" s="50"/>
      <c r="R348" s="51"/>
      <c r="S348" s="34"/>
      <c r="T348" s="52"/>
      <c r="U348" s="53"/>
      <c r="V348" s="32"/>
      <c r="W348" s="24"/>
      <c r="X348" s="32"/>
      <c r="Y348" s="33"/>
      <c r="Z348" s="76"/>
    </row>
    <row r="349" spans="1:29" ht="15.75">
      <c r="A349" s="7">
        <v>346</v>
      </c>
      <c r="B349" s="98" t="s">
        <v>472</v>
      </c>
      <c r="C349" s="8">
        <v>10009</v>
      </c>
      <c r="D349" s="81"/>
      <c r="E349" s="81"/>
      <c r="F349" s="81"/>
      <c r="G349" s="81"/>
      <c r="H349" s="21"/>
      <c r="I349" s="21"/>
      <c r="J349" s="81"/>
      <c r="K349" s="81"/>
      <c r="L349" s="81"/>
      <c r="M349" s="81"/>
      <c r="N349" s="81"/>
      <c r="O349" s="72"/>
      <c r="P349" s="1">
        <f t="shared" si="16"/>
        <v>0</v>
      </c>
      <c r="Q349" s="50">
        <v>86.7</v>
      </c>
      <c r="R349" s="51">
        <v>1</v>
      </c>
      <c r="S349" s="34">
        <v>1</v>
      </c>
      <c r="T349" s="52">
        <v>60</v>
      </c>
      <c r="U349" s="53">
        <f t="shared" si="15"/>
        <v>1.83</v>
      </c>
      <c r="V349" s="32">
        <v>1.86</v>
      </c>
      <c r="W349" s="24"/>
      <c r="X349" s="32">
        <v>0</v>
      </c>
      <c r="Y349" s="33"/>
      <c r="Z349" s="76" t="s">
        <v>862</v>
      </c>
      <c r="AA349" s="81">
        <v>29.354476</v>
      </c>
      <c r="AB349" s="81">
        <v>0</v>
      </c>
      <c r="AC349" s="81">
        <v>0</v>
      </c>
    </row>
    <row r="350" spans="1:29" ht="15.75">
      <c r="A350" s="7">
        <v>347</v>
      </c>
      <c r="B350" s="98" t="s">
        <v>327</v>
      </c>
      <c r="C350" s="9">
        <v>10015</v>
      </c>
      <c r="D350" s="81">
        <v>1905.15</v>
      </c>
      <c r="E350" s="81">
        <v>1409.71</v>
      </c>
      <c r="F350" s="81">
        <v>1290.69</v>
      </c>
      <c r="G350" s="81">
        <v>-143.82</v>
      </c>
      <c r="H350" s="21">
        <v>-712.11</v>
      </c>
      <c r="I350" s="21">
        <v>0</v>
      </c>
      <c r="J350" s="81">
        <v>0</v>
      </c>
      <c r="K350" s="81">
        <v>0</v>
      </c>
      <c r="L350" s="94">
        <v>0</v>
      </c>
      <c r="M350" s="81">
        <v>0</v>
      </c>
      <c r="N350" s="81">
        <v>0</v>
      </c>
      <c r="O350" s="72"/>
      <c r="P350" s="1">
        <f t="shared" si="16"/>
        <v>3749.6200000000003</v>
      </c>
      <c r="Q350" s="50">
        <v>71</v>
      </c>
      <c r="R350" s="51">
        <v>12</v>
      </c>
      <c r="S350" s="34">
        <v>1</v>
      </c>
      <c r="T350" s="52">
        <v>60</v>
      </c>
      <c r="U350" s="53">
        <f t="shared" si="15"/>
        <v>21.96</v>
      </c>
      <c r="V350" s="32">
        <v>20.46</v>
      </c>
      <c r="W350" s="24"/>
      <c r="X350" s="32">
        <v>0</v>
      </c>
      <c r="Y350" s="33"/>
      <c r="Z350" s="17" t="s">
        <v>27</v>
      </c>
      <c r="AA350" s="81">
        <v>322.789236</v>
      </c>
      <c r="AB350" s="81">
        <v>0</v>
      </c>
      <c r="AC350" s="81">
        <v>0</v>
      </c>
    </row>
    <row r="351" spans="1:29" ht="15.75">
      <c r="A351" s="7">
        <v>348</v>
      </c>
      <c r="B351" s="98" t="s">
        <v>328</v>
      </c>
      <c r="C351" s="8">
        <v>21457</v>
      </c>
      <c r="D351" s="81">
        <v>1369.54</v>
      </c>
      <c r="E351" s="81">
        <v>1369.54</v>
      </c>
      <c r="F351" s="81">
        <v>1369.54</v>
      </c>
      <c r="G351" s="81">
        <v>1369.54</v>
      </c>
      <c r="H351" s="21">
        <v>1369.54</v>
      </c>
      <c r="I351" s="21">
        <v>1369.54</v>
      </c>
      <c r="J351" s="81">
        <v>1413.22</v>
      </c>
      <c r="K351" s="81">
        <v>1413.22</v>
      </c>
      <c r="L351" s="81">
        <v>1413.22</v>
      </c>
      <c r="M351" s="81">
        <v>1413.22</v>
      </c>
      <c r="N351" s="81">
        <v>1413.22</v>
      </c>
      <c r="O351" s="72">
        <v>1413.22</v>
      </c>
      <c r="P351" s="1">
        <f t="shared" si="16"/>
        <v>16696.559999999998</v>
      </c>
      <c r="Q351" s="50">
        <v>152.36</v>
      </c>
      <c r="R351" s="51">
        <v>10</v>
      </c>
      <c r="S351" s="34">
        <v>1</v>
      </c>
      <c r="T351" s="52">
        <v>60</v>
      </c>
      <c r="U351" s="53">
        <f t="shared" si="15"/>
        <v>18.3</v>
      </c>
      <c r="V351" s="39">
        <v>26.04</v>
      </c>
      <c r="W351" s="24"/>
      <c r="X351" s="32">
        <v>0</v>
      </c>
      <c r="Y351" s="33"/>
      <c r="Z351" s="76" t="s">
        <v>26</v>
      </c>
      <c r="AA351" s="81">
        <v>410.8226639999999</v>
      </c>
      <c r="AB351" s="81">
        <v>0</v>
      </c>
      <c r="AC351" s="81">
        <v>0</v>
      </c>
    </row>
    <row r="352" spans="1:29" ht="15.75">
      <c r="A352" s="7">
        <v>349</v>
      </c>
      <c r="B352" s="98" t="s">
        <v>329</v>
      </c>
      <c r="C352" s="8">
        <v>21460</v>
      </c>
      <c r="D352" s="81"/>
      <c r="E352" s="81"/>
      <c r="F352" s="81"/>
      <c r="G352" s="81"/>
      <c r="H352" s="21"/>
      <c r="I352" s="21"/>
      <c r="J352" s="81"/>
      <c r="K352" s="81"/>
      <c r="M352" s="81"/>
      <c r="N352" s="81"/>
      <c r="O352" s="72"/>
      <c r="P352" s="1">
        <f t="shared" si="16"/>
        <v>0</v>
      </c>
      <c r="Q352" s="57">
        <v>73.7</v>
      </c>
      <c r="R352" s="58">
        <v>3</v>
      </c>
      <c r="S352" s="63">
        <v>1</v>
      </c>
      <c r="T352" s="52">
        <v>60</v>
      </c>
      <c r="U352" s="53">
        <f t="shared" si="15"/>
        <v>5.49</v>
      </c>
      <c r="V352" s="59">
        <v>5.58</v>
      </c>
      <c r="W352" s="24"/>
      <c r="X352" s="32">
        <v>0</v>
      </c>
      <c r="Y352" s="33"/>
      <c r="Z352" s="56" t="s">
        <v>39</v>
      </c>
      <c r="AA352" s="81">
        <v>88.03342799999999</v>
      </c>
      <c r="AB352" s="81">
        <v>0</v>
      </c>
      <c r="AC352" s="81">
        <v>0</v>
      </c>
    </row>
    <row r="353" spans="1:29" ht="15.75">
      <c r="A353" s="7">
        <v>350</v>
      </c>
      <c r="B353" s="98" t="s">
        <v>330</v>
      </c>
      <c r="C353" s="8">
        <v>21688</v>
      </c>
      <c r="D353" s="81">
        <v>30.57</v>
      </c>
      <c r="E353" s="81">
        <v>30.57</v>
      </c>
      <c r="F353" s="81">
        <v>30.57</v>
      </c>
      <c r="G353" s="81">
        <v>30.57</v>
      </c>
      <c r="H353" s="21">
        <v>30.57</v>
      </c>
      <c r="I353" s="21">
        <v>30.57</v>
      </c>
      <c r="J353" s="81">
        <v>31.55</v>
      </c>
      <c r="K353" s="81">
        <v>31.55</v>
      </c>
      <c r="L353" s="81">
        <v>31.55</v>
      </c>
      <c r="M353" s="81">
        <v>31.55</v>
      </c>
      <c r="N353" s="81">
        <v>31.55</v>
      </c>
      <c r="O353" s="72">
        <v>31.55</v>
      </c>
      <c r="P353" s="1">
        <f t="shared" si="16"/>
        <v>372.72</v>
      </c>
      <c r="Q353" s="50">
        <v>63.6</v>
      </c>
      <c r="R353" s="51">
        <v>3</v>
      </c>
      <c r="S353" s="34">
        <v>1</v>
      </c>
      <c r="T353" s="52">
        <v>60</v>
      </c>
      <c r="U353" s="53">
        <f t="shared" si="15"/>
        <v>5.49</v>
      </c>
      <c r="V353" s="32">
        <v>5.58</v>
      </c>
      <c r="W353" s="24"/>
      <c r="X353" s="32">
        <v>0</v>
      </c>
      <c r="Y353" s="33"/>
      <c r="Z353" s="76" t="s">
        <v>41</v>
      </c>
      <c r="AA353" s="81">
        <v>88.03342799999999</v>
      </c>
      <c r="AB353" s="81">
        <v>0</v>
      </c>
      <c r="AC353" s="81">
        <v>0</v>
      </c>
    </row>
    <row r="354" spans="1:29" ht="15.75">
      <c r="A354" s="7">
        <v>351</v>
      </c>
      <c r="B354" s="98" t="s">
        <v>331</v>
      </c>
      <c r="C354" s="8">
        <v>21690</v>
      </c>
      <c r="D354" s="81">
        <v>2063.07</v>
      </c>
      <c r="E354" s="81">
        <v>1569.27</v>
      </c>
      <c r="F354" s="81">
        <v>1263.34</v>
      </c>
      <c r="G354" s="81">
        <v>1039.37</v>
      </c>
      <c r="H354" s="21">
        <v>1806.27</v>
      </c>
      <c r="I354" s="21">
        <v>1806.27</v>
      </c>
      <c r="J354" s="81">
        <v>78.66</v>
      </c>
      <c r="K354" s="81">
        <v>1009.44</v>
      </c>
      <c r="L354" s="81">
        <v>1157.07</v>
      </c>
      <c r="M354" s="81">
        <v>1135.62</v>
      </c>
      <c r="N354" s="81">
        <v>1009.44</v>
      </c>
      <c r="O354" s="72">
        <v>778.11</v>
      </c>
      <c r="P354" s="1">
        <f t="shared" si="16"/>
        <v>14715.930000000002</v>
      </c>
      <c r="Q354" s="54">
        <v>85.2</v>
      </c>
      <c r="R354" s="31">
        <v>9</v>
      </c>
      <c r="S354" s="38">
        <v>1</v>
      </c>
      <c r="T354" s="55">
        <v>60</v>
      </c>
      <c r="U354" s="64">
        <f t="shared" si="15"/>
        <v>16.47</v>
      </c>
      <c r="V354" s="39">
        <v>5.58</v>
      </c>
      <c r="W354" s="45"/>
      <c r="X354" s="39">
        <v>0</v>
      </c>
      <c r="Y354" s="30"/>
      <c r="Z354" s="77" t="s">
        <v>790</v>
      </c>
      <c r="AA354" s="81">
        <v>88.03342799999999</v>
      </c>
      <c r="AB354" s="81">
        <v>0</v>
      </c>
      <c r="AC354" s="81">
        <v>0</v>
      </c>
    </row>
    <row r="355" spans="1:29" ht="15.75">
      <c r="A355" s="7">
        <v>352</v>
      </c>
      <c r="B355" s="98" t="s">
        <v>332</v>
      </c>
      <c r="C355" s="8">
        <v>21696</v>
      </c>
      <c r="D355" s="81">
        <v>305.7</v>
      </c>
      <c r="E355" s="81">
        <v>305.7</v>
      </c>
      <c r="F355" s="81">
        <v>305.7</v>
      </c>
      <c r="G355" s="81">
        <v>305.7</v>
      </c>
      <c r="H355" s="21">
        <v>305.7</v>
      </c>
      <c r="I355" s="21">
        <v>336.27</v>
      </c>
      <c r="J355" s="81">
        <v>347.02</v>
      </c>
      <c r="K355" s="81">
        <v>347.02</v>
      </c>
      <c r="L355" s="81">
        <v>347.02</v>
      </c>
      <c r="M355" s="81">
        <v>378.56</v>
      </c>
      <c r="N355" s="81">
        <v>378.56</v>
      </c>
      <c r="O355" s="72">
        <v>378.56</v>
      </c>
      <c r="P355" s="1">
        <f t="shared" si="16"/>
        <v>4041.5099999999998</v>
      </c>
      <c r="Q355" s="50">
        <v>256.76</v>
      </c>
      <c r="R355" s="51">
        <v>2</v>
      </c>
      <c r="S355" s="34">
        <v>1</v>
      </c>
      <c r="T355" s="52">
        <v>60</v>
      </c>
      <c r="U355" s="53">
        <f t="shared" si="15"/>
        <v>3.66</v>
      </c>
      <c r="V355" s="32">
        <v>1.86</v>
      </c>
      <c r="W355" s="24"/>
      <c r="X355" s="32">
        <v>0</v>
      </c>
      <c r="Y355" s="33"/>
      <c r="Z355" s="76" t="s">
        <v>57</v>
      </c>
      <c r="AA355" s="81">
        <v>29.354476</v>
      </c>
      <c r="AB355" s="81">
        <v>0</v>
      </c>
      <c r="AC355" s="81">
        <v>0</v>
      </c>
    </row>
    <row r="356" spans="1:29" ht="15.75">
      <c r="A356" s="7">
        <v>353</v>
      </c>
      <c r="B356" s="98" t="s">
        <v>333</v>
      </c>
      <c r="C356" s="8">
        <v>21698</v>
      </c>
      <c r="D356" s="81">
        <v>519.69</v>
      </c>
      <c r="E356" s="81">
        <v>519.69</v>
      </c>
      <c r="F356" s="81">
        <v>519.69</v>
      </c>
      <c r="G356" s="81">
        <v>519.69</v>
      </c>
      <c r="H356" s="21">
        <v>550.26</v>
      </c>
      <c r="I356" s="21">
        <v>519.7</v>
      </c>
      <c r="J356" s="81">
        <v>536.27</v>
      </c>
      <c r="K356" s="81">
        <v>536.27</v>
      </c>
      <c r="L356" s="81">
        <v>567.83</v>
      </c>
      <c r="M356" s="81">
        <v>551.4</v>
      </c>
      <c r="N356" s="81">
        <v>567.83</v>
      </c>
      <c r="O356" s="72">
        <v>567.83</v>
      </c>
      <c r="P356" s="1">
        <f t="shared" si="16"/>
        <v>6476.15</v>
      </c>
      <c r="Q356" s="54">
        <v>86.93</v>
      </c>
      <c r="R356" s="51">
        <v>0</v>
      </c>
      <c r="S356" s="38">
        <v>1</v>
      </c>
      <c r="T356" s="55">
        <v>60</v>
      </c>
      <c r="U356" s="64">
        <f t="shared" si="15"/>
        <v>0</v>
      </c>
      <c r="V356" s="39"/>
      <c r="W356" s="45"/>
      <c r="X356" s="39"/>
      <c r="Y356" s="30"/>
      <c r="Z356" s="77" t="s">
        <v>791</v>
      </c>
      <c r="AA356" s="81">
        <v>0</v>
      </c>
      <c r="AB356" s="81">
        <v>0</v>
      </c>
      <c r="AC356" s="81">
        <v>0</v>
      </c>
    </row>
    <row r="357" spans="1:29" ht="15.75">
      <c r="A357" s="7">
        <v>354</v>
      </c>
      <c r="B357" s="98" t="s">
        <v>334</v>
      </c>
      <c r="C357" s="8">
        <v>23704</v>
      </c>
      <c r="D357" s="81"/>
      <c r="E357" s="81"/>
      <c r="F357" s="81"/>
      <c r="G357" s="81"/>
      <c r="H357" s="21"/>
      <c r="I357" s="21"/>
      <c r="J357" s="81">
        <v>189.27</v>
      </c>
      <c r="K357" s="81">
        <v>189.27</v>
      </c>
      <c r="L357" s="81">
        <v>189.27</v>
      </c>
      <c r="M357" s="81">
        <v>189.27</v>
      </c>
      <c r="N357" s="81">
        <v>189.27</v>
      </c>
      <c r="O357" s="72">
        <v>189.27</v>
      </c>
      <c r="P357" s="1">
        <f t="shared" si="16"/>
        <v>1135.6200000000001</v>
      </c>
      <c r="Q357" s="50">
        <v>42.3</v>
      </c>
      <c r="R357" s="51">
        <v>2</v>
      </c>
      <c r="S357" s="34">
        <v>1</v>
      </c>
      <c r="T357" s="52">
        <v>60</v>
      </c>
      <c r="U357" s="53">
        <f>T357*R357*30.5/1000</f>
        <v>3.66</v>
      </c>
      <c r="V357" s="32">
        <v>3.72</v>
      </c>
      <c r="W357" s="24"/>
      <c r="X357" s="32">
        <v>0</v>
      </c>
      <c r="Y357" s="33"/>
      <c r="Z357" s="76" t="s">
        <v>72</v>
      </c>
      <c r="AA357" s="81">
        <v>58.68895199999999</v>
      </c>
      <c r="AB357" s="81">
        <v>0</v>
      </c>
      <c r="AC357" s="81">
        <v>0</v>
      </c>
    </row>
    <row r="358" spans="1:29" ht="15.75">
      <c r="A358" s="7">
        <v>355</v>
      </c>
      <c r="B358" s="98" t="s">
        <v>833</v>
      </c>
      <c r="C358" s="8">
        <v>12290</v>
      </c>
      <c r="D358" s="81"/>
      <c r="E358" s="81"/>
      <c r="F358" s="81"/>
      <c r="G358" s="81"/>
      <c r="H358" s="21"/>
      <c r="I358" s="21"/>
      <c r="J358" s="81"/>
      <c r="K358" s="81"/>
      <c r="L358" s="81"/>
      <c r="M358" s="81"/>
      <c r="N358" s="81"/>
      <c r="O358" s="72"/>
      <c r="P358" s="1">
        <f t="shared" si="16"/>
        <v>0</v>
      </c>
      <c r="Q358" s="54">
        <v>73.8</v>
      </c>
      <c r="R358" s="51">
        <v>0</v>
      </c>
      <c r="S358" s="38">
        <v>1</v>
      </c>
      <c r="T358" s="55">
        <v>60</v>
      </c>
      <c r="U358" s="64">
        <f>T358*R358*30.5/1000</f>
        <v>0</v>
      </c>
      <c r="V358" s="39"/>
      <c r="W358" s="45"/>
      <c r="X358" s="39"/>
      <c r="Y358" s="30"/>
      <c r="Z358" s="77" t="s">
        <v>792</v>
      </c>
      <c r="AA358" s="81">
        <v>0</v>
      </c>
      <c r="AB358" s="81">
        <v>0</v>
      </c>
      <c r="AC358" s="81">
        <v>0</v>
      </c>
    </row>
    <row r="359" spans="1:29" ht="15.75">
      <c r="A359" s="7">
        <v>356</v>
      </c>
      <c r="B359" s="98" t="s">
        <v>337</v>
      </c>
      <c r="C359" s="8">
        <v>12289</v>
      </c>
      <c r="D359" s="81">
        <v>489.25</v>
      </c>
      <c r="E359" s="81">
        <v>550.26</v>
      </c>
      <c r="F359" s="81">
        <v>550.26</v>
      </c>
      <c r="G359" s="81">
        <v>550.26</v>
      </c>
      <c r="H359" s="21">
        <v>550.26</v>
      </c>
      <c r="I359" s="21">
        <v>550.26</v>
      </c>
      <c r="J359" s="81">
        <v>567.82</v>
      </c>
      <c r="K359" s="81">
        <v>473.19</v>
      </c>
      <c r="L359" s="81">
        <v>471.13</v>
      </c>
      <c r="M359" s="81">
        <v>378.55</v>
      </c>
      <c r="N359" s="81">
        <v>378.55</v>
      </c>
      <c r="O359" s="72">
        <v>378.55</v>
      </c>
      <c r="P359" s="1">
        <f t="shared" si="16"/>
        <v>5888.340000000001</v>
      </c>
      <c r="Q359" s="50">
        <v>21.6</v>
      </c>
      <c r="R359" s="51">
        <v>1</v>
      </c>
      <c r="S359" s="34">
        <v>1</v>
      </c>
      <c r="T359" s="52">
        <v>60</v>
      </c>
      <c r="U359" s="53">
        <f>T359*R359*30.5/1000</f>
        <v>1.83</v>
      </c>
      <c r="V359" s="32">
        <v>1.86</v>
      </c>
      <c r="W359" s="24"/>
      <c r="X359" s="32">
        <v>0</v>
      </c>
      <c r="Y359" s="33"/>
      <c r="Z359" s="76" t="s">
        <v>101</v>
      </c>
      <c r="AA359" s="81">
        <v>29.354476</v>
      </c>
      <c r="AB359" s="81">
        <v>0</v>
      </c>
      <c r="AC359" s="81">
        <v>0</v>
      </c>
    </row>
    <row r="360" spans="1:29" ht="15.75">
      <c r="A360" s="7">
        <v>357</v>
      </c>
      <c r="B360" s="98" t="s">
        <v>338</v>
      </c>
      <c r="C360" s="8">
        <v>12295</v>
      </c>
      <c r="D360" s="81">
        <v>489.12</v>
      </c>
      <c r="E360" s="81">
        <v>489.12</v>
      </c>
      <c r="F360" s="81">
        <v>489.12</v>
      </c>
      <c r="G360" s="81">
        <v>489.12</v>
      </c>
      <c r="H360" s="21">
        <v>489.12</v>
      </c>
      <c r="I360" s="21">
        <v>489.12</v>
      </c>
      <c r="J360" s="81">
        <v>504.73</v>
      </c>
      <c r="K360" s="81">
        <v>504.73</v>
      </c>
      <c r="L360" s="81">
        <v>504.73</v>
      </c>
      <c r="M360" s="81">
        <v>504.73</v>
      </c>
      <c r="N360" s="81">
        <v>504.73</v>
      </c>
      <c r="O360" s="72">
        <v>504.73</v>
      </c>
      <c r="P360" s="1">
        <f t="shared" si="16"/>
        <v>5963.0999999999985</v>
      </c>
      <c r="Q360" s="50">
        <v>38</v>
      </c>
      <c r="R360" s="51">
        <v>5</v>
      </c>
      <c r="S360" s="34">
        <v>1</v>
      </c>
      <c r="T360" s="52">
        <v>60</v>
      </c>
      <c r="U360" s="53">
        <f>T360*R360*30.5/1000</f>
        <v>9.15</v>
      </c>
      <c r="V360" s="32">
        <v>7.44</v>
      </c>
      <c r="W360" s="24"/>
      <c r="X360" s="32">
        <v>0</v>
      </c>
      <c r="Y360" s="33"/>
      <c r="Z360" s="76" t="s">
        <v>127</v>
      </c>
      <c r="AA360" s="81">
        <v>117.36790399999998</v>
      </c>
      <c r="AB360" s="81">
        <v>0</v>
      </c>
      <c r="AC360" s="81">
        <v>0</v>
      </c>
    </row>
    <row r="361" spans="1:29" ht="15.75">
      <c r="A361" s="7">
        <v>358</v>
      </c>
      <c r="B361" s="98" t="s">
        <v>339</v>
      </c>
      <c r="C361" s="8">
        <v>11262</v>
      </c>
      <c r="D361" s="81">
        <v>6949.39</v>
      </c>
      <c r="E361" s="81">
        <v>7824.09</v>
      </c>
      <c r="F361" s="81">
        <v>7422.82</v>
      </c>
      <c r="G361" s="81">
        <v>4578.73</v>
      </c>
      <c r="H361" s="21">
        <v>7967.76</v>
      </c>
      <c r="I361" s="21">
        <v>7510.45</v>
      </c>
      <c r="J361" s="81">
        <v>7956.29</v>
      </c>
      <c r="K361" s="81">
        <v>7980.04</v>
      </c>
      <c r="L361" s="81">
        <v>8938.77</v>
      </c>
      <c r="M361" s="81">
        <v>5483.92</v>
      </c>
      <c r="N361" s="81">
        <v>7071.89</v>
      </c>
      <c r="O361" s="72">
        <v>8023.79</v>
      </c>
      <c r="P361" s="1">
        <f t="shared" si="16"/>
        <v>87707.93999999999</v>
      </c>
      <c r="Q361" s="50">
        <v>70.6</v>
      </c>
      <c r="R361" s="51">
        <v>8</v>
      </c>
      <c r="S361" s="34">
        <v>1</v>
      </c>
      <c r="T361" s="52">
        <v>60</v>
      </c>
      <c r="U361" s="53">
        <f>T361*R361*30.5/1000</f>
        <v>14.64</v>
      </c>
      <c r="V361" s="32">
        <v>16.74</v>
      </c>
      <c r="W361" s="24"/>
      <c r="X361" s="32">
        <v>0</v>
      </c>
      <c r="Y361" s="33"/>
      <c r="Z361" s="76" t="s">
        <v>131</v>
      </c>
      <c r="AA361" s="81">
        <v>264.10028399999993</v>
      </c>
      <c r="AB361" s="81">
        <v>0</v>
      </c>
      <c r="AC361" s="81">
        <v>0</v>
      </c>
    </row>
    <row r="362" spans="1:29" ht="15.75">
      <c r="A362" s="7">
        <v>359</v>
      </c>
      <c r="B362" s="98" t="s">
        <v>340</v>
      </c>
      <c r="C362" s="8">
        <v>11261</v>
      </c>
      <c r="D362" s="81">
        <v>24770.03</v>
      </c>
      <c r="E362" s="81">
        <v>26340.39</v>
      </c>
      <c r="F362" s="81">
        <v>24107.53</v>
      </c>
      <c r="G362" s="81">
        <v>24115.71</v>
      </c>
      <c r="H362" s="93">
        <v>29467.18</v>
      </c>
      <c r="I362" s="21">
        <v>24850.86</v>
      </c>
      <c r="J362" s="81">
        <v>24542.69</v>
      </c>
      <c r="K362" s="81">
        <v>24794.82</v>
      </c>
      <c r="L362" s="81">
        <v>30860.28</v>
      </c>
      <c r="M362" s="81">
        <v>29640.53</v>
      </c>
      <c r="N362" s="81">
        <v>29782.8</v>
      </c>
      <c r="O362" s="72">
        <v>28150.87</v>
      </c>
      <c r="P362" s="1">
        <f t="shared" si="16"/>
        <v>321423.69</v>
      </c>
      <c r="Q362" s="54"/>
      <c r="R362" s="31"/>
      <c r="S362" s="38"/>
      <c r="T362" s="55"/>
      <c r="U362" s="64"/>
      <c r="V362" s="39"/>
      <c r="W362" s="45"/>
      <c r="X362" s="39"/>
      <c r="Y362" s="30"/>
      <c r="Z362" s="77" t="s">
        <v>793</v>
      </c>
      <c r="AA362" s="81">
        <v>0</v>
      </c>
      <c r="AB362" s="81">
        <v>0</v>
      </c>
      <c r="AC362" s="81">
        <v>0</v>
      </c>
    </row>
    <row r="363" spans="1:29" ht="15.75">
      <c r="A363" s="7">
        <v>360</v>
      </c>
      <c r="B363" s="98" t="s">
        <v>341</v>
      </c>
      <c r="C363" s="8">
        <v>11267</v>
      </c>
      <c r="D363" s="81">
        <v>6970.91</v>
      </c>
      <c r="E363" s="81">
        <v>7892.99</v>
      </c>
      <c r="F363" s="81">
        <v>7110.8</v>
      </c>
      <c r="G363" s="81">
        <v>7875.43</v>
      </c>
      <c r="H363" s="21">
        <v>7493.53</v>
      </c>
      <c r="I363" s="21">
        <v>7476.29</v>
      </c>
      <c r="J363" s="81">
        <v>8054.55</v>
      </c>
      <c r="K363" s="81">
        <v>7036.63</v>
      </c>
      <c r="L363" s="81">
        <v>8681.47</v>
      </c>
      <c r="M363" s="81">
        <v>7811.68</v>
      </c>
      <c r="N363" s="81">
        <v>7430.14</v>
      </c>
      <c r="O363" s="72">
        <v>7467.77</v>
      </c>
      <c r="P363" s="1">
        <f t="shared" si="16"/>
        <v>91302.19</v>
      </c>
      <c r="Q363" s="26">
        <v>118.96</v>
      </c>
      <c r="R363" s="43">
        <v>8</v>
      </c>
      <c r="S363" s="44">
        <v>1</v>
      </c>
      <c r="T363" s="27">
        <v>60</v>
      </c>
      <c r="U363" s="28">
        <f aca="true" t="shared" si="17" ref="U363:U372">T363*R363*30.5/1000</f>
        <v>14.64</v>
      </c>
      <c r="V363" s="39">
        <v>7.44</v>
      </c>
      <c r="W363" s="45"/>
      <c r="X363" s="39">
        <v>0</v>
      </c>
      <c r="Y363" s="30"/>
      <c r="Z363" s="77" t="s">
        <v>148</v>
      </c>
      <c r="AA363" s="81">
        <v>117.36790399999998</v>
      </c>
      <c r="AB363" s="81">
        <v>0</v>
      </c>
      <c r="AC363" s="81">
        <v>0</v>
      </c>
    </row>
    <row r="364" spans="1:29" ht="15.75">
      <c r="A364" s="7">
        <v>361</v>
      </c>
      <c r="B364" s="110" t="s">
        <v>342</v>
      </c>
      <c r="C364" s="9">
        <v>19755</v>
      </c>
      <c r="D364" s="81">
        <v>21252.02</v>
      </c>
      <c r="E364" s="81">
        <v>33830.98</v>
      </c>
      <c r="F364" s="81">
        <v>30429.36</v>
      </c>
      <c r="G364" s="81">
        <v>29905.64</v>
      </c>
      <c r="H364" s="21">
        <v>30144.93</v>
      </c>
      <c r="I364" s="21">
        <v>26585.8</v>
      </c>
      <c r="J364" s="81">
        <v>30767.13</v>
      </c>
      <c r="K364" s="81">
        <v>30828.25</v>
      </c>
      <c r="L364" s="81">
        <v>38370.28</v>
      </c>
      <c r="M364" s="81">
        <v>33583.36</v>
      </c>
      <c r="N364" s="81">
        <v>32488.58</v>
      </c>
      <c r="O364" s="72">
        <v>37599.2</v>
      </c>
      <c r="P364" s="1">
        <f t="shared" si="16"/>
        <v>375785.53</v>
      </c>
      <c r="Q364" s="18">
        <v>36.4</v>
      </c>
      <c r="R364" s="35">
        <v>3</v>
      </c>
      <c r="S364" s="11">
        <v>1</v>
      </c>
      <c r="T364" s="19">
        <v>60</v>
      </c>
      <c r="U364" s="22">
        <f t="shared" si="17"/>
        <v>5.49</v>
      </c>
      <c r="V364" s="32">
        <v>5.58</v>
      </c>
      <c r="W364" s="24"/>
      <c r="X364" s="32">
        <v>0</v>
      </c>
      <c r="Y364" s="33"/>
      <c r="Z364" s="76" t="s">
        <v>149</v>
      </c>
      <c r="AA364" s="81">
        <v>88.03342799999999</v>
      </c>
      <c r="AB364" s="81">
        <v>0</v>
      </c>
      <c r="AC364" s="81">
        <v>0</v>
      </c>
    </row>
    <row r="365" spans="1:29" ht="15.75">
      <c r="A365" s="7">
        <v>362</v>
      </c>
      <c r="B365" s="98" t="s">
        <v>343</v>
      </c>
      <c r="C365" s="8">
        <v>12672</v>
      </c>
      <c r="D365" s="81">
        <v>19351.55</v>
      </c>
      <c r="E365" s="81">
        <v>24251.15</v>
      </c>
      <c r="F365" s="81">
        <v>22575.12</v>
      </c>
      <c r="G365" s="81">
        <v>24970.15</v>
      </c>
      <c r="H365" s="21">
        <v>26497.84</v>
      </c>
      <c r="I365" s="21">
        <v>21672.05</v>
      </c>
      <c r="J365" s="81">
        <v>25474.22</v>
      </c>
      <c r="K365" s="81">
        <v>28612.75</v>
      </c>
      <c r="L365" s="81">
        <v>27220.03</v>
      </c>
      <c r="M365" s="81">
        <v>26725.92</v>
      </c>
      <c r="N365" s="81">
        <v>24331.23</v>
      </c>
      <c r="O365" s="72">
        <v>29963.01</v>
      </c>
      <c r="P365" s="1">
        <f t="shared" si="16"/>
        <v>301645.01999999996</v>
      </c>
      <c r="Q365" s="18">
        <v>68.71</v>
      </c>
      <c r="R365" s="35">
        <v>10</v>
      </c>
      <c r="S365" s="11">
        <v>1</v>
      </c>
      <c r="T365" s="19">
        <v>60</v>
      </c>
      <c r="U365" s="22">
        <f t="shared" si="17"/>
        <v>18.3</v>
      </c>
      <c r="V365" s="32">
        <v>18.6</v>
      </c>
      <c r="W365" s="24"/>
      <c r="X365" s="32">
        <v>0</v>
      </c>
      <c r="Y365" s="33"/>
      <c r="Z365" s="76" t="s">
        <v>150</v>
      </c>
      <c r="AA365" s="81">
        <v>293.44476000000003</v>
      </c>
      <c r="AB365" s="81">
        <v>0</v>
      </c>
      <c r="AC365" s="81">
        <v>0</v>
      </c>
    </row>
    <row r="366" spans="1:29" ht="15.75">
      <c r="A366" s="7">
        <v>363</v>
      </c>
      <c r="B366" s="98" t="s">
        <v>344</v>
      </c>
      <c r="C366" s="8">
        <v>12671</v>
      </c>
      <c r="D366" s="81">
        <v>30960.75</v>
      </c>
      <c r="E366" s="81">
        <v>32757.9</v>
      </c>
      <c r="F366" s="81">
        <v>37681.3</v>
      </c>
      <c r="G366" s="81">
        <v>32643.83</v>
      </c>
      <c r="H366" s="21">
        <v>30097.5</v>
      </c>
      <c r="I366" s="21">
        <v>31437.88</v>
      </c>
      <c r="J366" s="81">
        <v>31989.59</v>
      </c>
      <c r="K366" s="81">
        <v>32029.81</v>
      </c>
      <c r="L366" s="81">
        <v>41108.41</v>
      </c>
      <c r="M366" s="81">
        <v>33350.61</v>
      </c>
      <c r="N366" s="81">
        <v>32847.93</v>
      </c>
      <c r="O366" s="72">
        <v>38083.48</v>
      </c>
      <c r="P366" s="1">
        <f t="shared" si="16"/>
        <v>404988.99</v>
      </c>
      <c r="Q366" s="18">
        <v>197.87</v>
      </c>
      <c r="R366" s="35">
        <v>7</v>
      </c>
      <c r="S366" s="11">
        <v>1</v>
      </c>
      <c r="T366" s="19">
        <v>60</v>
      </c>
      <c r="U366" s="22">
        <f t="shared" si="17"/>
        <v>12.81</v>
      </c>
      <c r="V366" s="32">
        <v>7.44</v>
      </c>
      <c r="W366" s="24"/>
      <c r="X366" s="32">
        <v>0</v>
      </c>
      <c r="Y366" s="33"/>
      <c r="Z366" s="76" t="s">
        <v>151</v>
      </c>
      <c r="AA366" s="81">
        <v>117.36790399999998</v>
      </c>
      <c r="AB366" s="81">
        <v>0</v>
      </c>
      <c r="AC366" s="81">
        <v>0</v>
      </c>
    </row>
    <row r="367" spans="1:29" ht="15.75">
      <c r="A367" s="7">
        <v>364</v>
      </c>
      <c r="B367" s="98" t="s">
        <v>345</v>
      </c>
      <c r="C367" s="8">
        <v>11271</v>
      </c>
      <c r="D367" s="81">
        <v>5308.19</v>
      </c>
      <c r="E367" s="81">
        <v>5664.9</v>
      </c>
      <c r="F367" s="81">
        <v>5190.15</v>
      </c>
      <c r="G367" s="81">
        <v>5594.3</v>
      </c>
      <c r="H367" s="21">
        <v>5799.64</v>
      </c>
      <c r="I367" s="21">
        <v>6006.69</v>
      </c>
      <c r="J367" s="81">
        <v>6954.87</v>
      </c>
      <c r="K367" s="81">
        <v>6548.03</v>
      </c>
      <c r="L367" s="81">
        <v>8855.97</v>
      </c>
      <c r="M367" s="81">
        <v>7081.67</v>
      </c>
      <c r="N367" s="81">
        <v>7947.08</v>
      </c>
      <c r="O367" s="72">
        <v>8422.73</v>
      </c>
      <c r="P367" s="1">
        <f t="shared" si="16"/>
        <v>79374.22</v>
      </c>
      <c r="Q367" s="18">
        <v>49.8</v>
      </c>
      <c r="R367" s="35">
        <v>2</v>
      </c>
      <c r="S367" s="11">
        <v>1</v>
      </c>
      <c r="T367" s="19">
        <v>60</v>
      </c>
      <c r="U367" s="22">
        <f t="shared" si="17"/>
        <v>3.66</v>
      </c>
      <c r="V367" s="32">
        <v>3.72</v>
      </c>
      <c r="W367" s="24"/>
      <c r="X367" s="32">
        <v>0</v>
      </c>
      <c r="Y367" s="33"/>
      <c r="Z367" s="76" t="s">
        <v>152</v>
      </c>
      <c r="AA367" s="81">
        <v>58.68895199999999</v>
      </c>
      <c r="AB367" s="81">
        <v>0</v>
      </c>
      <c r="AC367" s="81">
        <v>0</v>
      </c>
    </row>
    <row r="368" spans="1:29" ht="15.75">
      <c r="A368" s="7">
        <v>365</v>
      </c>
      <c r="B368" s="98" t="s">
        <v>346</v>
      </c>
      <c r="C368" s="8">
        <v>11281</v>
      </c>
      <c r="D368" s="81">
        <v>16520.23</v>
      </c>
      <c r="E368" s="81">
        <v>16897.75</v>
      </c>
      <c r="F368" s="81">
        <v>16717.19</v>
      </c>
      <c r="G368" s="81">
        <v>17115.94</v>
      </c>
      <c r="H368" s="21">
        <v>17823.52</v>
      </c>
      <c r="I368" s="21">
        <v>16855.19</v>
      </c>
      <c r="J368" s="81">
        <v>18601.77</v>
      </c>
      <c r="K368" s="81">
        <v>18960.17</v>
      </c>
      <c r="L368" s="81">
        <v>19190.92</v>
      </c>
      <c r="M368" s="81">
        <v>17931.1</v>
      </c>
      <c r="N368" s="81">
        <v>18424.46</v>
      </c>
      <c r="O368" s="72">
        <v>17453.09</v>
      </c>
      <c r="P368" s="1">
        <f t="shared" si="16"/>
        <v>212491.33</v>
      </c>
      <c r="Q368" s="26">
        <v>97.43</v>
      </c>
      <c r="R368" s="35">
        <v>0</v>
      </c>
      <c r="S368" s="44">
        <v>1</v>
      </c>
      <c r="T368" s="27">
        <v>60</v>
      </c>
      <c r="U368" s="28">
        <f t="shared" si="17"/>
        <v>0</v>
      </c>
      <c r="V368" s="39"/>
      <c r="W368" s="45"/>
      <c r="X368" s="39"/>
      <c r="Y368" s="30"/>
      <c r="Z368" s="77" t="s">
        <v>153</v>
      </c>
      <c r="AA368" s="81">
        <v>0</v>
      </c>
      <c r="AB368" s="81">
        <v>0</v>
      </c>
      <c r="AC368" s="81">
        <v>0</v>
      </c>
    </row>
    <row r="369" spans="1:29" ht="15.75">
      <c r="A369" s="7">
        <v>366</v>
      </c>
      <c r="B369" s="98" t="s">
        <v>347</v>
      </c>
      <c r="C369" s="8">
        <v>11282</v>
      </c>
      <c r="D369" s="81">
        <v>11050.71</v>
      </c>
      <c r="E369" s="81">
        <v>10217.71</v>
      </c>
      <c r="F369" s="81">
        <v>9885.2</v>
      </c>
      <c r="G369" s="81">
        <v>5380.05</v>
      </c>
      <c r="H369" s="21">
        <v>7885.46</v>
      </c>
      <c r="I369" s="21">
        <v>2966.7</v>
      </c>
      <c r="J369" s="81">
        <v>7323.51</v>
      </c>
      <c r="K369" s="81">
        <v>6208.88</v>
      </c>
      <c r="L369" s="81">
        <v>8866.25</v>
      </c>
      <c r="M369" s="81">
        <v>-76.67000000000007</v>
      </c>
      <c r="N369" s="81">
        <v>6473</v>
      </c>
      <c r="O369" s="72">
        <v>5962.5</v>
      </c>
      <c r="P369" s="1">
        <f t="shared" si="16"/>
        <v>82143.3</v>
      </c>
      <c r="Q369" s="26">
        <v>107.9</v>
      </c>
      <c r="R369" s="35">
        <v>0</v>
      </c>
      <c r="S369" s="44">
        <v>1</v>
      </c>
      <c r="T369" s="27">
        <v>60</v>
      </c>
      <c r="U369" s="28">
        <f t="shared" si="17"/>
        <v>0</v>
      </c>
      <c r="V369" s="39"/>
      <c r="W369" s="45"/>
      <c r="X369" s="39"/>
      <c r="Y369" s="30"/>
      <c r="Z369" s="77" t="s">
        <v>794</v>
      </c>
      <c r="AA369" s="81">
        <v>0</v>
      </c>
      <c r="AB369" s="81">
        <v>0</v>
      </c>
      <c r="AC369" s="81">
        <v>0</v>
      </c>
    </row>
    <row r="370" spans="1:29" ht="15.75">
      <c r="A370" s="7">
        <v>367</v>
      </c>
      <c r="B370" s="98" t="s">
        <v>348</v>
      </c>
      <c r="C370" s="8">
        <v>11283</v>
      </c>
      <c r="D370" s="81">
        <v>13468.76</v>
      </c>
      <c r="E370" s="81">
        <v>13593.12</v>
      </c>
      <c r="F370" s="81">
        <v>12252.1</v>
      </c>
      <c r="G370" s="81">
        <v>13287.11</v>
      </c>
      <c r="H370" s="21">
        <v>13142.36</v>
      </c>
      <c r="I370" s="21">
        <v>13232.55</v>
      </c>
      <c r="J370" s="81">
        <v>12760.2</v>
      </c>
      <c r="K370" s="81">
        <v>14302.17</v>
      </c>
      <c r="L370" s="81">
        <v>13951.56</v>
      </c>
      <c r="M370" s="81">
        <v>10301.73</v>
      </c>
      <c r="N370" s="81">
        <v>9886.86</v>
      </c>
      <c r="O370" s="72">
        <v>10383.75</v>
      </c>
      <c r="P370" s="1">
        <f t="shared" si="16"/>
        <v>150562.27000000002</v>
      </c>
      <c r="Q370" s="18">
        <v>36.11</v>
      </c>
      <c r="R370" s="35">
        <v>4</v>
      </c>
      <c r="S370" s="11">
        <v>1</v>
      </c>
      <c r="T370" s="19">
        <v>60</v>
      </c>
      <c r="U370" s="22">
        <f t="shared" si="17"/>
        <v>7.32</v>
      </c>
      <c r="V370" s="32">
        <v>7.44</v>
      </c>
      <c r="W370" s="24"/>
      <c r="X370" s="32">
        <v>0</v>
      </c>
      <c r="Y370" s="33"/>
      <c r="Z370" s="76" t="s">
        <v>157</v>
      </c>
      <c r="AA370" s="81">
        <v>117.36790399999998</v>
      </c>
      <c r="AB370" s="81">
        <v>0</v>
      </c>
      <c r="AC370" s="81">
        <v>0</v>
      </c>
    </row>
    <row r="371" spans="1:29" ht="15.75">
      <c r="A371" s="7">
        <v>368</v>
      </c>
      <c r="B371" s="98" t="s">
        <v>349</v>
      </c>
      <c r="C371" s="8">
        <v>11284</v>
      </c>
      <c r="D371" s="81">
        <v>13853.06</v>
      </c>
      <c r="E371" s="81">
        <v>12594.19</v>
      </c>
      <c r="F371" s="81">
        <v>15244.15</v>
      </c>
      <c r="G371" s="81">
        <v>11802.97</v>
      </c>
      <c r="H371" s="21">
        <v>2094.04</v>
      </c>
      <c r="I371" s="21">
        <v>10949.17</v>
      </c>
      <c r="J371" s="81">
        <v>12341.41</v>
      </c>
      <c r="K371" s="81">
        <v>13276.58</v>
      </c>
      <c r="L371" s="81">
        <v>12302.14</v>
      </c>
      <c r="M371" s="81">
        <v>11675.85</v>
      </c>
      <c r="N371" s="81">
        <v>24208.76</v>
      </c>
      <c r="O371" s="72">
        <v>12006.25</v>
      </c>
      <c r="P371" s="1">
        <f t="shared" si="16"/>
        <v>152348.57</v>
      </c>
      <c r="Q371" s="18">
        <v>111.5</v>
      </c>
      <c r="R371" s="35">
        <v>10</v>
      </c>
      <c r="S371" s="11">
        <v>1</v>
      </c>
      <c r="T371" s="19">
        <v>60</v>
      </c>
      <c r="U371" s="22">
        <f t="shared" si="17"/>
        <v>18.3</v>
      </c>
      <c r="V371" s="39">
        <v>20.46</v>
      </c>
      <c r="W371" s="24"/>
      <c r="X371" s="32">
        <v>0</v>
      </c>
      <c r="Y371" s="33"/>
      <c r="Z371" s="76" t="s">
        <v>159</v>
      </c>
      <c r="AA371" s="81">
        <v>322.789236</v>
      </c>
      <c r="AB371" s="81">
        <v>0</v>
      </c>
      <c r="AC371" s="81">
        <v>0</v>
      </c>
    </row>
    <row r="372" spans="1:29" ht="15.75">
      <c r="A372" s="7">
        <v>369</v>
      </c>
      <c r="B372" s="98" t="s">
        <v>350</v>
      </c>
      <c r="C372" s="8">
        <v>11286</v>
      </c>
      <c r="D372" s="81">
        <v>4899.43</v>
      </c>
      <c r="E372" s="81">
        <v>13749.02</v>
      </c>
      <c r="F372" s="81">
        <v>14180.85</v>
      </c>
      <c r="G372" s="81">
        <v>12756.05</v>
      </c>
      <c r="H372" s="21">
        <v>14857.62</v>
      </c>
      <c r="I372" s="21">
        <v>13048.84</v>
      </c>
      <c r="J372" s="81">
        <v>15198.78</v>
      </c>
      <c r="K372" s="81">
        <v>15851</v>
      </c>
      <c r="L372" s="81">
        <v>14081.93</v>
      </c>
      <c r="M372" s="81">
        <v>15802.92</v>
      </c>
      <c r="N372" s="81">
        <v>14877.7</v>
      </c>
      <c r="O372" s="72">
        <v>14131.13</v>
      </c>
      <c r="P372" s="1">
        <f t="shared" si="16"/>
        <v>163435.27000000005</v>
      </c>
      <c r="Q372" s="18">
        <v>43.7</v>
      </c>
      <c r="R372" s="35">
        <v>1</v>
      </c>
      <c r="S372" s="11">
        <v>1</v>
      </c>
      <c r="T372" s="19">
        <v>60</v>
      </c>
      <c r="U372" s="22">
        <f t="shared" si="17"/>
        <v>1.83</v>
      </c>
      <c r="V372" s="32">
        <v>1.86</v>
      </c>
      <c r="W372" s="24"/>
      <c r="X372" s="32">
        <v>0</v>
      </c>
      <c r="Y372" s="33"/>
      <c r="Z372" s="76" t="s">
        <v>160</v>
      </c>
      <c r="AA372" s="81">
        <v>29.354476</v>
      </c>
      <c r="AB372" s="81">
        <v>0</v>
      </c>
      <c r="AC372" s="81">
        <v>0</v>
      </c>
    </row>
    <row r="373" spans="1:27" ht="15.75">
      <c r="A373" s="7">
        <v>370</v>
      </c>
      <c r="B373" s="98" t="s">
        <v>351</v>
      </c>
      <c r="C373" s="8">
        <v>11272</v>
      </c>
      <c r="D373" s="81">
        <v>6269.52</v>
      </c>
      <c r="E373" s="81">
        <v>7242.15</v>
      </c>
      <c r="F373" s="81">
        <v>6970.22</v>
      </c>
      <c r="G373" s="81">
        <v>5953.17</v>
      </c>
      <c r="H373" s="21">
        <v>6251.94</v>
      </c>
      <c r="I373" s="21">
        <v>6649.95</v>
      </c>
      <c r="J373" s="81">
        <v>3300.62</v>
      </c>
      <c r="K373" s="81">
        <v>6046.88</v>
      </c>
      <c r="L373" s="81">
        <v>8836.26</v>
      </c>
      <c r="M373" s="81">
        <v>6472.13</v>
      </c>
      <c r="N373" s="81">
        <v>7129.13</v>
      </c>
      <c r="O373" s="72">
        <v>8175.45</v>
      </c>
      <c r="P373" s="1">
        <f t="shared" si="16"/>
        <v>79297.42</v>
      </c>
      <c r="Q373" s="26"/>
      <c r="R373" s="43"/>
      <c r="S373" s="44"/>
      <c r="T373" s="27"/>
      <c r="U373" s="28"/>
      <c r="V373" s="39"/>
      <c r="W373" s="45"/>
      <c r="X373" s="39"/>
      <c r="Y373" s="30"/>
      <c r="Z373" s="77" t="s">
        <v>795</v>
      </c>
      <c r="AA373" s="81">
        <v>0</v>
      </c>
    </row>
    <row r="374" spans="1:29" ht="15.75">
      <c r="A374" s="7">
        <v>371</v>
      </c>
      <c r="B374" s="98" t="s">
        <v>352</v>
      </c>
      <c r="C374" s="8">
        <v>11288</v>
      </c>
      <c r="D374" s="81">
        <v>9064.97</v>
      </c>
      <c r="E374" s="81">
        <v>10498.55</v>
      </c>
      <c r="F374" s="81">
        <v>12706.83</v>
      </c>
      <c r="G374" s="81">
        <v>10276.4</v>
      </c>
      <c r="H374" s="21">
        <v>11522.03</v>
      </c>
      <c r="I374" s="21">
        <v>7991.95</v>
      </c>
      <c r="J374" s="81">
        <v>4827.03</v>
      </c>
      <c r="K374" s="81">
        <v>11519.91</v>
      </c>
      <c r="L374" s="81">
        <v>11069.46</v>
      </c>
      <c r="M374" s="81">
        <v>10411.18</v>
      </c>
      <c r="N374" s="81">
        <v>10189.08</v>
      </c>
      <c r="O374" s="72">
        <v>10137.38</v>
      </c>
      <c r="P374" s="1">
        <f t="shared" si="16"/>
        <v>120214.77</v>
      </c>
      <c r="Q374" s="18">
        <v>119.2</v>
      </c>
      <c r="R374" s="35">
        <v>1</v>
      </c>
      <c r="S374" s="11">
        <v>1</v>
      </c>
      <c r="T374" s="19">
        <v>60</v>
      </c>
      <c r="U374" s="22">
        <f aca="true" t="shared" si="18" ref="U374:U401">T374*R374*30.5/1000</f>
        <v>1.83</v>
      </c>
      <c r="V374" s="32">
        <v>1.86</v>
      </c>
      <c r="W374" s="24"/>
      <c r="X374" s="32">
        <v>0</v>
      </c>
      <c r="Y374" s="33"/>
      <c r="Z374" s="76" t="s">
        <v>494</v>
      </c>
      <c r="AA374" s="81">
        <v>29.354476</v>
      </c>
      <c r="AB374" s="81">
        <v>0</v>
      </c>
      <c r="AC374" s="81">
        <v>0</v>
      </c>
    </row>
    <row r="375" spans="1:29" ht="15.75">
      <c r="A375" s="7">
        <v>372</v>
      </c>
      <c r="B375" s="98" t="s">
        <v>353</v>
      </c>
      <c r="C375" s="8">
        <v>11296</v>
      </c>
      <c r="D375" s="81">
        <v>18469.47</v>
      </c>
      <c r="E375" s="81">
        <v>17260.12</v>
      </c>
      <c r="F375" s="81">
        <v>18785.16</v>
      </c>
      <c r="G375" s="81">
        <v>7797.16</v>
      </c>
      <c r="H375" s="21">
        <v>13044.33</v>
      </c>
      <c r="I375" s="21">
        <v>17597.04</v>
      </c>
      <c r="J375" s="81">
        <v>19519.89</v>
      </c>
      <c r="K375" s="81">
        <v>16109.39</v>
      </c>
      <c r="L375" s="81">
        <v>19204.18</v>
      </c>
      <c r="M375" s="81">
        <v>19508.9</v>
      </c>
      <c r="N375" s="81">
        <v>18779.78</v>
      </c>
      <c r="O375" s="72">
        <v>17791.53</v>
      </c>
      <c r="P375" s="1">
        <f t="shared" si="16"/>
        <v>203866.94999999998</v>
      </c>
      <c r="Q375" s="18">
        <v>62.8</v>
      </c>
      <c r="R375" s="35">
        <v>4</v>
      </c>
      <c r="S375" s="11">
        <v>1</v>
      </c>
      <c r="T375" s="19">
        <v>60</v>
      </c>
      <c r="U375" s="22">
        <f t="shared" si="18"/>
        <v>7.32</v>
      </c>
      <c r="V375" s="32">
        <v>7.44</v>
      </c>
      <c r="W375" s="24"/>
      <c r="X375" s="32">
        <v>0</v>
      </c>
      <c r="Y375" s="33"/>
      <c r="Z375" s="76" t="s">
        <v>166</v>
      </c>
      <c r="AA375" s="81">
        <v>117.36790399999998</v>
      </c>
      <c r="AB375" s="81">
        <v>0</v>
      </c>
      <c r="AC375" s="81">
        <v>0</v>
      </c>
    </row>
    <row r="376" spans="1:29" ht="15.75">
      <c r="A376" s="7">
        <v>373</v>
      </c>
      <c r="B376" s="98" t="s">
        <v>354</v>
      </c>
      <c r="C376" s="8">
        <v>11298</v>
      </c>
      <c r="D376" s="81">
        <v>7720.1</v>
      </c>
      <c r="E376" s="81">
        <v>6954.84</v>
      </c>
      <c r="F376" s="81">
        <v>7646.12</v>
      </c>
      <c r="G376" s="81">
        <v>6131.72</v>
      </c>
      <c r="H376" s="21">
        <v>8035.7</v>
      </c>
      <c r="I376" s="21">
        <v>5939.35</v>
      </c>
      <c r="J376" s="81">
        <v>6376.52</v>
      </c>
      <c r="K376" s="81">
        <v>8266.88</v>
      </c>
      <c r="L376" s="81">
        <v>8394.36</v>
      </c>
      <c r="M376" s="81">
        <v>8758.75</v>
      </c>
      <c r="N376" s="81">
        <v>7886.13</v>
      </c>
      <c r="O376" s="72">
        <v>7579.52</v>
      </c>
      <c r="P376" s="1">
        <f t="shared" si="16"/>
        <v>89689.99</v>
      </c>
      <c r="Q376" s="18">
        <v>64.3</v>
      </c>
      <c r="R376" s="35">
        <v>2</v>
      </c>
      <c r="S376" s="11">
        <v>1</v>
      </c>
      <c r="T376" s="19">
        <v>60</v>
      </c>
      <c r="U376" s="22">
        <f t="shared" si="18"/>
        <v>3.66</v>
      </c>
      <c r="V376" s="32">
        <v>3.72</v>
      </c>
      <c r="W376" s="24"/>
      <c r="X376" s="32">
        <v>0</v>
      </c>
      <c r="Y376" s="33"/>
      <c r="Z376" s="76" t="s">
        <v>167</v>
      </c>
      <c r="AA376" s="81">
        <v>58.68895199999999</v>
      </c>
      <c r="AB376" s="81">
        <v>0</v>
      </c>
      <c r="AC376" s="81">
        <v>0</v>
      </c>
    </row>
    <row r="377" spans="1:29" ht="15.75">
      <c r="A377" s="7">
        <v>374</v>
      </c>
      <c r="B377" s="98" t="s">
        <v>355</v>
      </c>
      <c r="C377" s="8">
        <v>11300</v>
      </c>
      <c r="D377" s="81">
        <v>13072.36</v>
      </c>
      <c r="E377" s="81">
        <v>12445.05</v>
      </c>
      <c r="F377" s="81">
        <v>11881.04</v>
      </c>
      <c r="G377" s="81">
        <v>10057.22</v>
      </c>
      <c r="H377" s="21">
        <v>12198.47</v>
      </c>
      <c r="I377" s="21">
        <v>10550.07</v>
      </c>
      <c r="J377" s="81">
        <v>13054.55</v>
      </c>
      <c r="K377" s="81">
        <v>13776.06</v>
      </c>
      <c r="L377" s="81">
        <v>14240.33</v>
      </c>
      <c r="M377" s="81">
        <v>13447.8</v>
      </c>
      <c r="N377" s="81">
        <v>12427.31</v>
      </c>
      <c r="O377" s="72">
        <v>11225.97</v>
      </c>
      <c r="P377" s="1">
        <f t="shared" si="16"/>
        <v>148376.23</v>
      </c>
      <c r="Q377" s="18">
        <v>74.3</v>
      </c>
      <c r="R377" s="35">
        <v>5</v>
      </c>
      <c r="S377" s="11">
        <v>1</v>
      </c>
      <c r="T377" s="19">
        <v>60</v>
      </c>
      <c r="U377" s="22">
        <f t="shared" si="18"/>
        <v>9.15</v>
      </c>
      <c r="V377" s="32">
        <v>9.3</v>
      </c>
      <c r="W377" s="24"/>
      <c r="X377" s="32">
        <v>0</v>
      </c>
      <c r="Y377" s="33"/>
      <c r="Z377" s="76" t="s">
        <v>168</v>
      </c>
      <c r="AA377" s="81">
        <v>146.72238000000002</v>
      </c>
      <c r="AB377" s="81">
        <v>0</v>
      </c>
      <c r="AC377" s="81">
        <v>0</v>
      </c>
    </row>
    <row r="378" spans="1:29" ht="15.75">
      <c r="A378" s="7">
        <v>375</v>
      </c>
      <c r="B378" s="98" t="s">
        <v>356</v>
      </c>
      <c r="C378" s="10">
        <v>32302</v>
      </c>
      <c r="D378" s="81"/>
      <c r="E378" s="81"/>
      <c r="F378" s="81"/>
      <c r="G378" s="81"/>
      <c r="H378" s="21"/>
      <c r="I378" s="21"/>
      <c r="J378" s="81"/>
      <c r="K378" s="81"/>
      <c r="L378" s="81"/>
      <c r="M378" s="81"/>
      <c r="N378" s="81"/>
      <c r="O378" s="72"/>
      <c r="P378" s="1">
        <f>D378+E378+F378+G378+H378+I378+J378+K378+L378+M378+N378+O379</f>
        <v>7448.45</v>
      </c>
      <c r="Q378" s="18">
        <v>262.64</v>
      </c>
      <c r="R378" s="35">
        <v>15</v>
      </c>
      <c r="S378" s="11">
        <v>1</v>
      </c>
      <c r="T378" s="19">
        <v>60</v>
      </c>
      <c r="U378" s="22">
        <f t="shared" si="18"/>
        <v>27.45</v>
      </c>
      <c r="V378" s="32">
        <v>26.04</v>
      </c>
      <c r="W378" s="24"/>
      <c r="X378" s="32">
        <v>0</v>
      </c>
      <c r="Y378" s="33"/>
      <c r="Z378" s="76" t="s">
        <v>169</v>
      </c>
      <c r="AA378" s="81">
        <v>410.8226639999999</v>
      </c>
      <c r="AB378" s="81">
        <v>0</v>
      </c>
      <c r="AC378" s="81">
        <v>0</v>
      </c>
    </row>
    <row r="379" spans="1:29" ht="15.75">
      <c r="A379" s="7">
        <v>376</v>
      </c>
      <c r="B379" s="98" t="s">
        <v>357</v>
      </c>
      <c r="C379" s="8">
        <v>11301</v>
      </c>
      <c r="D379" s="81">
        <v>4393.87</v>
      </c>
      <c r="E379" s="81">
        <v>6795.49</v>
      </c>
      <c r="F379" s="81">
        <v>7130.11</v>
      </c>
      <c r="G379" s="81">
        <v>6694.41</v>
      </c>
      <c r="H379" s="21">
        <v>7154.59</v>
      </c>
      <c r="I379" s="21">
        <v>7700.27</v>
      </c>
      <c r="J379" s="81">
        <v>9900.15</v>
      </c>
      <c r="K379" s="81">
        <v>7179.56</v>
      </c>
      <c r="L379" s="81">
        <v>7394.08</v>
      </c>
      <c r="M379" s="81">
        <v>6838.84</v>
      </c>
      <c r="N379" s="81">
        <v>3096.77</v>
      </c>
      <c r="O379" s="72">
        <v>7448.45</v>
      </c>
      <c r="P379" s="1">
        <f>D379+E379+F379+G379+H379+I379+J379+K379+L379+M379+N379+O380</f>
        <v>85889.14000000001</v>
      </c>
      <c r="Q379" s="18">
        <v>52.4</v>
      </c>
      <c r="R379" s="35">
        <v>5</v>
      </c>
      <c r="S379" s="11">
        <v>1</v>
      </c>
      <c r="T379" s="19">
        <v>60</v>
      </c>
      <c r="U379" s="22">
        <f t="shared" si="18"/>
        <v>9.15</v>
      </c>
      <c r="V379" s="32">
        <v>9.3</v>
      </c>
      <c r="W379" s="24"/>
      <c r="X379" s="32">
        <v>0</v>
      </c>
      <c r="Y379" s="33"/>
      <c r="Z379" s="76" t="s">
        <v>182</v>
      </c>
      <c r="AA379" s="81">
        <v>146.72238000000002</v>
      </c>
      <c r="AB379" s="81">
        <v>0</v>
      </c>
      <c r="AC379" s="81">
        <v>0</v>
      </c>
    </row>
    <row r="380" spans="1:29" ht="15.75">
      <c r="A380" s="7">
        <v>377</v>
      </c>
      <c r="B380" s="98" t="s">
        <v>358</v>
      </c>
      <c r="C380" s="8">
        <v>11302</v>
      </c>
      <c r="D380" s="81">
        <v>9264.15</v>
      </c>
      <c r="E380" s="81">
        <v>9500.34</v>
      </c>
      <c r="F380" s="81">
        <v>8990.81</v>
      </c>
      <c r="G380" s="81">
        <v>9499.1</v>
      </c>
      <c r="H380" s="21">
        <v>9708.62</v>
      </c>
      <c r="I380" s="21">
        <v>9184.63</v>
      </c>
      <c r="J380" s="81">
        <v>8875.44</v>
      </c>
      <c r="K380" s="81">
        <v>10111.85</v>
      </c>
      <c r="L380" s="81">
        <v>10574.95</v>
      </c>
      <c r="M380" s="81">
        <v>12897.97</v>
      </c>
      <c r="N380" s="81">
        <v>12000.47</v>
      </c>
      <c r="O380" s="72">
        <v>11611</v>
      </c>
      <c r="P380" s="1">
        <f>D380+E380+F380+G380+H380+I380+J380+K380+L380+M380+N380+O381</f>
        <v>126171</v>
      </c>
      <c r="Q380" s="26">
        <v>213.9</v>
      </c>
      <c r="R380" s="35">
        <v>0</v>
      </c>
      <c r="S380" s="44">
        <v>1</v>
      </c>
      <c r="T380" s="27">
        <v>60</v>
      </c>
      <c r="U380" s="28">
        <f t="shared" si="18"/>
        <v>0</v>
      </c>
      <c r="V380" s="39"/>
      <c r="W380" s="45"/>
      <c r="X380" s="39"/>
      <c r="Y380" s="30"/>
      <c r="Z380" s="79" t="s">
        <v>796</v>
      </c>
      <c r="AA380" s="81">
        <v>0</v>
      </c>
      <c r="AB380" s="81">
        <v>0</v>
      </c>
      <c r="AC380" s="81">
        <v>0</v>
      </c>
    </row>
    <row r="381" spans="1:29" ht="15.75">
      <c r="A381" s="7">
        <v>378</v>
      </c>
      <c r="B381" s="98" t="s">
        <v>359</v>
      </c>
      <c r="C381" s="8">
        <v>11303</v>
      </c>
      <c r="D381" s="81">
        <v>17547.99</v>
      </c>
      <c r="E381" s="81">
        <v>15298.9</v>
      </c>
      <c r="F381" s="81">
        <v>17327.48</v>
      </c>
      <c r="G381" s="81">
        <v>14554.23</v>
      </c>
      <c r="H381" s="21">
        <v>17515.8</v>
      </c>
      <c r="I381" s="21">
        <v>15075.71</v>
      </c>
      <c r="J381" s="81">
        <v>16056.8</v>
      </c>
      <c r="K381" s="81">
        <v>18184.54</v>
      </c>
      <c r="L381" s="81">
        <v>18098.49</v>
      </c>
      <c r="M381" s="81">
        <v>16318.63</v>
      </c>
      <c r="N381" s="81">
        <v>13680.32</v>
      </c>
      <c r="O381" s="72">
        <v>15562.67</v>
      </c>
      <c r="P381" s="1">
        <f>D381+E381+F381+G381+H381+I381+J381+K381+L381+M381+N381+O383</f>
        <v>189568.88999999998</v>
      </c>
      <c r="Q381" s="18">
        <v>60.3</v>
      </c>
      <c r="R381" s="35">
        <v>3</v>
      </c>
      <c r="S381" s="11">
        <v>1</v>
      </c>
      <c r="T381" s="19">
        <v>60</v>
      </c>
      <c r="U381" s="22">
        <f t="shared" si="18"/>
        <v>5.49</v>
      </c>
      <c r="V381" s="32">
        <v>5.58</v>
      </c>
      <c r="W381" s="24"/>
      <c r="X381" s="32">
        <v>0</v>
      </c>
      <c r="Y381" s="33"/>
      <c r="Z381" s="75" t="s">
        <v>204</v>
      </c>
      <c r="AA381" s="81">
        <v>88.03342799999999</v>
      </c>
      <c r="AB381" s="81">
        <v>0</v>
      </c>
      <c r="AC381" s="81">
        <v>0</v>
      </c>
    </row>
    <row r="382" spans="1:29" ht="15.75">
      <c r="A382" s="7">
        <v>379</v>
      </c>
      <c r="B382" s="98" t="s">
        <v>360</v>
      </c>
      <c r="C382" s="8">
        <v>11342</v>
      </c>
      <c r="D382" s="81"/>
      <c r="E382" s="81"/>
      <c r="F382" s="81"/>
      <c r="G382" s="81"/>
      <c r="H382" s="21"/>
      <c r="I382" s="21"/>
      <c r="J382" s="81"/>
      <c r="K382" s="81"/>
      <c r="M382" s="81"/>
      <c r="N382" s="81"/>
      <c r="O382" s="72"/>
      <c r="P382" s="1">
        <f aca="true" t="shared" si="19" ref="P382:P400">D382+E382+F382+G382+H382+I382+J382+K382+L382+M382+N382+O384</f>
        <v>6038.02</v>
      </c>
      <c r="Q382" s="18">
        <v>50.18</v>
      </c>
      <c r="R382" s="35">
        <v>6</v>
      </c>
      <c r="S382" s="11">
        <v>1</v>
      </c>
      <c r="T382" s="19">
        <v>60</v>
      </c>
      <c r="U382" s="22">
        <f t="shared" si="18"/>
        <v>10.98</v>
      </c>
      <c r="V382" s="32">
        <v>11.16</v>
      </c>
      <c r="W382" s="24"/>
      <c r="X382" s="32">
        <v>0</v>
      </c>
      <c r="Y382" s="33"/>
      <c r="Z382" s="75" t="s">
        <v>228</v>
      </c>
      <c r="AA382" s="81">
        <v>176.06685599999997</v>
      </c>
      <c r="AB382" s="81">
        <v>0</v>
      </c>
      <c r="AC382" s="81">
        <v>0</v>
      </c>
    </row>
    <row r="383" spans="1:29" ht="15.75">
      <c r="A383" s="7">
        <v>380</v>
      </c>
      <c r="B383" s="98" t="s">
        <v>361</v>
      </c>
      <c r="C383" s="8">
        <v>11344</v>
      </c>
      <c r="D383" s="81">
        <v>11188.94</v>
      </c>
      <c r="E383" s="81">
        <v>13656.47</v>
      </c>
      <c r="F383" s="81">
        <v>17400.8</v>
      </c>
      <c r="G383" s="81">
        <v>2553.67</v>
      </c>
      <c r="H383" s="21">
        <v>7012.61</v>
      </c>
      <c r="I383" s="21">
        <v>9685.91</v>
      </c>
      <c r="J383" s="81">
        <v>10668.13</v>
      </c>
      <c r="K383" s="81">
        <v>12067.71</v>
      </c>
      <c r="L383" s="81">
        <v>12288.57</v>
      </c>
      <c r="M383" s="81">
        <v>11642.12</v>
      </c>
      <c r="N383" s="81">
        <v>11381</v>
      </c>
      <c r="O383" s="72">
        <v>9910</v>
      </c>
      <c r="P383" s="1">
        <f t="shared" si="19"/>
        <v>129313.53</v>
      </c>
      <c r="Q383" s="26">
        <v>52.9</v>
      </c>
      <c r="R383" s="43">
        <v>0</v>
      </c>
      <c r="S383" s="44">
        <v>1</v>
      </c>
      <c r="T383" s="27">
        <v>60</v>
      </c>
      <c r="U383" s="28">
        <f t="shared" si="18"/>
        <v>0</v>
      </c>
      <c r="V383" s="39"/>
      <c r="W383" s="45"/>
      <c r="X383" s="39">
        <v>0</v>
      </c>
      <c r="Y383" s="30"/>
      <c r="Z383" s="79" t="s">
        <v>797</v>
      </c>
      <c r="AA383" s="81">
        <v>0</v>
      </c>
      <c r="AB383" s="81">
        <v>0</v>
      </c>
      <c r="AC383" s="81">
        <v>0</v>
      </c>
    </row>
    <row r="384" spans="1:29" ht="15.75">
      <c r="A384" s="7">
        <v>381</v>
      </c>
      <c r="B384" s="98" t="s">
        <v>362</v>
      </c>
      <c r="C384" s="8">
        <v>11346</v>
      </c>
      <c r="D384" s="81">
        <v>6653.23</v>
      </c>
      <c r="E384" s="81">
        <v>6128.77</v>
      </c>
      <c r="F384" s="81">
        <v>6455.75</v>
      </c>
      <c r="G384" s="81">
        <v>6596.99</v>
      </c>
      <c r="H384" s="21">
        <v>5166.14</v>
      </c>
      <c r="I384" s="21">
        <v>5801.79</v>
      </c>
      <c r="J384" s="81">
        <v>6695.99</v>
      </c>
      <c r="K384" s="81">
        <v>6992.87</v>
      </c>
      <c r="L384" s="81">
        <v>6874.6</v>
      </c>
      <c r="M384" s="81">
        <v>6323.08</v>
      </c>
      <c r="N384" s="81">
        <v>6515.56</v>
      </c>
      <c r="O384" s="72">
        <v>6038.02</v>
      </c>
      <c r="P384" s="1">
        <f t="shared" si="19"/>
        <v>86135.17</v>
      </c>
      <c r="Q384" s="18">
        <v>141.29</v>
      </c>
      <c r="R384" s="35">
        <v>13</v>
      </c>
      <c r="S384" s="11">
        <v>1</v>
      </c>
      <c r="T384" s="19">
        <v>60</v>
      </c>
      <c r="U384" s="22">
        <f t="shared" si="18"/>
        <v>23.79</v>
      </c>
      <c r="V384" s="32">
        <v>24.18</v>
      </c>
      <c r="W384" s="24"/>
      <c r="X384" s="32">
        <v>0</v>
      </c>
      <c r="Y384" s="33"/>
      <c r="Z384" s="76" t="s">
        <v>271</v>
      </c>
      <c r="AA384" s="81">
        <v>381.47818799999993</v>
      </c>
      <c r="AB384" s="81">
        <v>0</v>
      </c>
      <c r="AC384" s="81">
        <v>0</v>
      </c>
    </row>
    <row r="385" spans="1:29" ht="15.75">
      <c r="A385" s="7">
        <v>382</v>
      </c>
      <c r="B385" s="98" t="s">
        <v>363</v>
      </c>
      <c r="C385" s="8">
        <v>11348</v>
      </c>
      <c r="D385" s="81">
        <v>10989.6</v>
      </c>
      <c r="E385" s="81">
        <v>10478.81</v>
      </c>
      <c r="F385" s="81">
        <v>9462.98</v>
      </c>
      <c r="G385" s="81">
        <v>10415.01</v>
      </c>
      <c r="H385" s="21">
        <v>10310.66</v>
      </c>
      <c r="I385" s="21">
        <v>10292.14</v>
      </c>
      <c r="J385" s="81">
        <v>10906.9</v>
      </c>
      <c r="K385" s="81">
        <v>11139.95</v>
      </c>
      <c r="L385" s="81">
        <v>11500.5</v>
      </c>
      <c r="M385" s="81">
        <v>10385</v>
      </c>
      <c r="N385" s="81">
        <v>11591.92</v>
      </c>
      <c r="O385" s="72">
        <v>9767.6</v>
      </c>
      <c r="P385" s="1">
        <f t="shared" si="19"/>
        <v>127610.95999999999</v>
      </c>
      <c r="Q385" s="26">
        <v>76</v>
      </c>
      <c r="R385" s="43">
        <v>0</v>
      </c>
      <c r="S385" s="44">
        <v>1</v>
      </c>
      <c r="T385" s="27">
        <v>60</v>
      </c>
      <c r="U385" s="28">
        <f t="shared" si="18"/>
        <v>0</v>
      </c>
      <c r="V385" s="39">
        <v>14.88</v>
      </c>
      <c r="W385" s="45"/>
      <c r="X385" s="39">
        <v>0</v>
      </c>
      <c r="Y385" s="30"/>
      <c r="Z385" s="77" t="s">
        <v>798</v>
      </c>
      <c r="AA385" s="81">
        <v>234.75580799999997</v>
      </c>
      <c r="AB385" s="81">
        <v>0</v>
      </c>
      <c r="AC385" s="81">
        <v>0</v>
      </c>
    </row>
    <row r="386" spans="1:29" ht="15.75">
      <c r="A386" s="7">
        <v>383</v>
      </c>
      <c r="B386" s="98" t="s">
        <v>364</v>
      </c>
      <c r="C386" s="8">
        <v>11350</v>
      </c>
      <c r="D386" s="81">
        <v>14914.94</v>
      </c>
      <c r="E386" s="81">
        <v>16271.86</v>
      </c>
      <c r="F386" s="81">
        <v>15872.2</v>
      </c>
      <c r="G386" s="81">
        <v>15479.7</v>
      </c>
      <c r="H386" s="21">
        <v>16113</v>
      </c>
      <c r="I386" s="21">
        <v>14978.76</v>
      </c>
      <c r="J386" s="81">
        <v>14909.7</v>
      </c>
      <c r="K386" s="81">
        <v>14311.11</v>
      </c>
      <c r="L386" s="81">
        <v>17286.65</v>
      </c>
      <c r="M386" s="81">
        <v>14610.86</v>
      </c>
      <c r="N386" s="81">
        <v>18573.4</v>
      </c>
      <c r="O386" s="72">
        <v>15930.4</v>
      </c>
      <c r="P386" s="1">
        <f t="shared" si="19"/>
        <v>177463.30999999997</v>
      </c>
      <c r="Q386" s="18">
        <v>203.31</v>
      </c>
      <c r="R386" s="35">
        <v>14</v>
      </c>
      <c r="S386" s="11">
        <v>1</v>
      </c>
      <c r="T386" s="19">
        <v>60</v>
      </c>
      <c r="U386" s="22">
        <f t="shared" si="18"/>
        <v>25.62</v>
      </c>
      <c r="V386" s="32">
        <v>22.32</v>
      </c>
      <c r="W386" s="24"/>
      <c r="X386" s="32">
        <v>0</v>
      </c>
      <c r="Y386" s="33"/>
      <c r="Z386" s="76" t="s">
        <v>283</v>
      </c>
      <c r="AA386" s="81">
        <v>352.14371199999994</v>
      </c>
      <c r="AB386" s="81">
        <v>0</v>
      </c>
      <c r="AC386" s="81">
        <v>0</v>
      </c>
    </row>
    <row r="387" spans="1:29" ht="15.75">
      <c r="A387" s="7">
        <v>384</v>
      </c>
      <c r="B387" s="98" t="s">
        <v>365</v>
      </c>
      <c r="C387" s="8">
        <v>11352</v>
      </c>
      <c r="D387" s="81">
        <v>11934.47</v>
      </c>
      <c r="E387" s="81">
        <v>11717.43</v>
      </c>
      <c r="F387" s="81">
        <v>11628.56</v>
      </c>
      <c r="G387" s="81">
        <v>11664.41</v>
      </c>
      <c r="H387" s="21">
        <v>12306.58</v>
      </c>
      <c r="I387" s="21">
        <v>12236.13</v>
      </c>
      <c r="J387" s="81">
        <v>12224.74</v>
      </c>
      <c r="K387" s="81">
        <v>12606.94</v>
      </c>
      <c r="L387" s="81">
        <v>8402.85</v>
      </c>
      <c r="M387" s="81">
        <v>12077.66</v>
      </c>
      <c r="N387" s="81">
        <v>12422.21</v>
      </c>
      <c r="O387" s="72">
        <v>10137.49</v>
      </c>
      <c r="P387" s="1">
        <f t="shared" si="19"/>
        <v>137085.73</v>
      </c>
      <c r="Q387" s="18">
        <v>67.9</v>
      </c>
      <c r="R387" s="35">
        <v>3</v>
      </c>
      <c r="S387" s="11">
        <v>1</v>
      </c>
      <c r="T387" s="19">
        <v>60</v>
      </c>
      <c r="U387" s="22">
        <f t="shared" si="18"/>
        <v>5.49</v>
      </c>
      <c r="V387" s="32">
        <v>5.58</v>
      </c>
      <c r="W387" s="24"/>
      <c r="X387" s="32">
        <v>0</v>
      </c>
      <c r="Y387" s="33"/>
      <c r="Z387" s="76" t="s">
        <v>289</v>
      </c>
      <c r="AA387" s="81">
        <v>88.03342799999999</v>
      </c>
      <c r="AB387" s="81">
        <v>0</v>
      </c>
      <c r="AC387" s="81">
        <v>0</v>
      </c>
    </row>
    <row r="388" spans="1:29" ht="15.75">
      <c r="A388" s="7">
        <v>385</v>
      </c>
      <c r="B388" s="98" t="s">
        <v>366</v>
      </c>
      <c r="C388" s="8">
        <v>11354</v>
      </c>
      <c r="D388" s="81">
        <v>3674.27</v>
      </c>
      <c r="E388" s="81">
        <v>3510.82</v>
      </c>
      <c r="F388" s="81">
        <v>3245.88</v>
      </c>
      <c r="G388" s="81">
        <v>3107.1</v>
      </c>
      <c r="H388" s="21">
        <v>3249.75</v>
      </c>
      <c r="I388" s="21">
        <v>3170.02</v>
      </c>
      <c r="J388" s="81">
        <v>3769.99</v>
      </c>
      <c r="K388" s="81">
        <v>3990.54</v>
      </c>
      <c r="L388" s="81">
        <v>4045.75</v>
      </c>
      <c r="M388" s="81">
        <v>3810.75</v>
      </c>
      <c r="N388" s="81">
        <v>4492.54</v>
      </c>
      <c r="O388" s="72">
        <v>4141.13</v>
      </c>
      <c r="P388" s="1">
        <f t="shared" si="19"/>
        <v>46802.01</v>
      </c>
      <c r="Q388" s="26">
        <v>39.01</v>
      </c>
      <c r="R388" s="35">
        <v>0</v>
      </c>
      <c r="S388" s="44">
        <v>1</v>
      </c>
      <c r="T388" s="27">
        <v>60</v>
      </c>
      <c r="U388" s="28">
        <f t="shared" si="18"/>
        <v>0</v>
      </c>
      <c r="V388" s="39"/>
      <c r="W388" s="45"/>
      <c r="X388" s="39"/>
      <c r="Y388" s="30"/>
      <c r="Z388" s="77" t="s">
        <v>799</v>
      </c>
      <c r="AA388" s="81">
        <v>0</v>
      </c>
      <c r="AB388" s="81">
        <v>0</v>
      </c>
      <c r="AC388" s="81">
        <v>0</v>
      </c>
    </row>
    <row r="389" spans="1:29" ht="15.75">
      <c r="A389" s="7">
        <v>386</v>
      </c>
      <c r="B389" s="98" t="s">
        <v>367</v>
      </c>
      <c r="C389" s="8">
        <v>11356</v>
      </c>
      <c r="D389" s="81">
        <v>8702.49</v>
      </c>
      <c r="E389" s="81">
        <v>12603.57</v>
      </c>
      <c r="F389" s="81">
        <v>12146.33</v>
      </c>
      <c r="G389" s="81">
        <v>10459.73</v>
      </c>
      <c r="H389" s="21">
        <v>11891.16</v>
      </c>
      <c r="I389" s="21">
        <v>9744.86</v>
      </c>
      <c r="J389" s="81">
        <v>11224.55</v>
      </c>
      <c r="K389" s="81">
        <v>10691.34</v>
      </c>
      <c r="L389" s="81">
        <v>13440.16</v>
      </c>
      <c r="M389" s="81">
        <v>11669.64</v>
      </c>
      <c r="N389" s="81">
        <v>10269.27</v>
      </c>
      <c r="O389" s="72">
        <v>7863.75</v>
      </c>
      <c r="P389" s="1">
        <f t="shared" si="19"/>
        <v>131660.57</v>
      </c>
      <c r="Q389" s="18">
        <v>128.1</v>
      </c>
      <c r="R389" s="35">
        <v>12</v>
      </c>
      <c r="S389" s="11">
        <v>1</v>
      </c>
      <c r="T389" s="19">
        <v>60</v>
      </c>
      <c r="U389" s="53">
        <f t="shared" si="18"/>
        <v>21.96</v>
      </c>
      <c r="V389" s="32">
        <v>22.32</v>
      </c>
      <c r="W389" s="24"/>
      <c r="X389" s="32">
        <v>0</v>
      </c>
      <c r="Y389" s="33"/>
      <c r="Z389" s="76" t="s">
        <v>290</v>
      </c>
      <c r="AA389" s="81">
        <v>352.14371199999994</v>
      </c>
      <c r="AB389" s="81">
        <v>0</v>
      </c>
      <c r="AC389" s="81">
        <v>0</v>
      </c>
    </row>
    <row r="390" spans="1:29" ht="15.75">
      <c r="A390" s="7">
        <v>387</v>
      </c>
      <c r="B390" s="98" t="s">
        <v>368</v>
      </c>
      <c r="C390" s="8">
        <v>11358</v>
      </c>
      <c r="D390" s="81">
        <v>6860.86</v>
      </c>
      <c r="E390" s="81">
        <v>7798.29</v>
      </c>
      <c r="F390" s="81">
        <v>8049.45</v>
      </c>
      <c r="G390" s="81">
        <v>7272.46</v>
      </c>
      <c r="H390" s="21">
        <v>8127.11</v>
      </c>
      <c r="I390" s="21">
        <v>7480.6</v>
      </c>
      <c r="J390" s="81">
        <v>8049.92</v>
      </c>
      <c r="K390" s="81">
        <v>8121.56</v>
      </c>
      <c r="L390" s="81">
        <v>8473.4</v>
      </c>
      <c r="M390" s="81">
        <v>7885.18</v>
      </c>
      <c r="N390" s="81">
        <v>7465.54</v>
      </c>
      <c r="O390" s="72">
        <v>6734.6</v>
      </c>
      <c r="P390" s="1">
        <f t="shared" si="19"/>
        <v>101658.81999999998</v>
      </c>
      <c r="Q390" s="18">
        <v>31.4</v>
      </c>
      <c r="R390" s="35">
        <v>1</v>
      </c>
      <c r="S390" s="11">
        <v>1</v>
      </c>
      <c r="T390" s="19">
        <v>60</v>
      </c>
      <c r="U390" s="22">
        <f t="shared" si="18"/>
        <v>1.83</v>
      </c>
      <c r="V390" s="32">
        <v>1.86</v>
      </c>
      <c r="W390" s="24"/>
      <c r="X390" s="32">
        <v>0</v>
      </c>
      <c r="Y390" s="33"/>
      <c r="Z390" s="76" t="s">
        <v>291</v>
      </c>
      <c r="AA390" s="81">
        <v>29.354476</v>
      </c>
      <c r="AB390" s="81">
        <v>0</v>
      </c>
      <c r="AC390" s="81">
        <v>0</v>
      </c>
    </row>
    <row r="391" spans="1:29" ht="15.75">
      <c r="A391" s="7">
        <v>388</v>
      </c>
      <c r="B391" s="98" t="s">
        <v>369</v>
      </c>
      <c r="C391" s="8">
        <v>11430</v>
      </c>
      <c r="D391" s="81">
        <v>10149.84</v>
      </c>
      <c r="E391" s="81">
        <v>10860.6</v>
      </c>
      <c r="F391" s="81">
        <v>8897.73</v>
      </c>
      <c r="G391" s="81">
        <v>10102.56</v>
      </c>
      <c r="H391" s="21">
        <v>11121.41</v>
      </c>
      <c r="I391" s="21">
        <v>9910</v>
      </c>
      <c r="J391" s="81">
        <v>10675.72</v>
      </c>
      <c r="K391" s="81">
        <v>8606.41</v>
      </c>
      <c r="L391" s="81">
        <v>11316.35</v>
      </c>
      <c r="M391" s="81">
        <v>11022.05</v>
      </c>
      <c r="N391" s="81">
        <v>10506.73</v>
      </c>
      <c r="O391" s="72">
        <v>8817.47</v>
      </c>
      <c r="P391" s="1">
        <f t="shared" si="19"/>
        <v>124360.16</v>
      </c>
      <c r="Q391" s="18">
        <v>215.9</v>
      </c>
      <c r="R391" s="35">
        <v>5</v>
      </c>
      <c r="S391" s="11">
        <v>1</v>
      </c>
      <c r="T391" s="19">
        <v>60</v>
      </c>
      <c r="U391" s="22">
        <f t="shared" si="18"/>
        <v>9.15</v>
      </c>
      <c r="V391" s="32">
        <v>9.3</v>
      </c>
      <c r="W391" s="24"/>
      <c r="X391" s="32">
        <v>0</v>
      </c>
      <c r="Y391" s="33"/>
      <c r="Z391" s="76" t="s">
        <v>325</v>
      </c>
      <c r="AA391" s="81">
        <v>146.72238000000002</v>
      </c>
      <c r="AB391" s="81">
        <v>0</v>
      </c>
      <c r="AC391" s="81">
        <v>0</v>
      </c>
    </row>
    <row r="392" spans="1:29" ht="15.75">
      <c r="A392" s="7">
        <v>389</v>
      </c>
      <c r="B392" s="98" t="s">
        <v>370</v>
      </c>
      <c r="C392" s="8">
        <v>11434</v>
      </c>
      <c r="D392" s="81">
        <v>15757.8</v>
      </c>
      <c r="E392" s="81">
        <v>15031.6</v>
      </c>
      <c r="F392" s="81">
        <v>14579.2</v>
      </c>
      <c r="G392" s="81">
        <v>15509.94</v>
      </c>
      <c r="H392" s="21">
        <v>15789.85</v>
      </c>
      <c r="I392" s="21">
        <v>14839.36</v>
      </c>
      <c r="J392" s="81">
        <v>15798.1</v>
      </c>
      <c r="K392" s="81">
        <v>15596.59</v>
      </c>
      <c r="L392" s="81">
        <v>16997.24</v>
      </c>
      <c r="M392" s="81">
        <v>15826.7</v>
      </c>
      <c r="N392" s="81">
        <v>16960.98</v>
      </c>
      <c r="O392" s="72">
        <v>16074.45</v>
      </c>
      <c r="P392" s="1">
        <f t="shared" si="19"/>
        <v>183717.26000000004</v>
      </c>
      <c r="Q392" s="18">
        <v>33.6</v>
      </c>
      <c r="R392" s="35">
        <v>6</v>
      </c>
      <c r="S392" s="11">
        <v>1</v>
      </c>
      <c r="T392" s="19">
        <v>60</v>
      </c>
      <c r="U392" s="22">
        <f t="shared" si="18"/>
        <v>10.98</v>
      </c>
      <c r="V392" s="32">
        <v>11.16</v>
      </c>
      <c r="W392" s="24"/>
      <c r="X392" s="32">
        <v>0</v>
      </c>
      <c r="Y392" s="33"/>
      <c r="Z392" s="76" t="s">
        <v>381</v>
      </c>
      <c r="AA392" s="81">
        <v>176.06685599999997</v>
      </c>
      <c r="AB392" s="81">
        <v>0</v>
      </c>
      <c r="AC392" s="81">
        <v>0</v>
      </c>
    </row>
    <row r="393" spans="1:29" ht="15.75">
      <c r="A393" s="7">
        <v>390</v>
      </c>
      <c r="B393" s="98" t="s">
        <v>371</v>
      </c>
      <c r="C393" s="8">
        <v>11436</v>
      </c>
      <c r="D393" s="81">
        <v>11057.13</v>
      </c>
      <c r="E393" s="81">
        <v>9919.63</v>
      </c>
      <c r="F393" s="81">
        <v>10712.8</v>
      </c>
      <c r="G393" s="81">
        <v>11373.54</v>
      </c>
      <c r="H393" s="21">
        <v>12575.02</v>
      </c>
      <c r="I393" s="21">
        <v>11400.5</v>
      </c>
      <c r="J393" s="81">
        <v>10859.31</v>
      </c>
      <c r="K393" s="81">
        <v>13427.32</v>
      </c>
      <c r="L393" s="81">
        <v>13751.86</v>
      </c>
      <c r="M393" s="81">
        <v>11721.36</v>
      </c>
      <c r="N393" s="81">
        <v>11891.03</v>
      </c>
      <c r="O393" s="72">
        <v>11190.76</v>
      </c>
      <c r="P393" s="1">
        <f t="shared" si="19"/>
        <v>135383.5</v>
      </c>
      <c r="Q393" s="26">
        <v>142.56</v>
      </c>
      <c r="R393" s="35">
        <v>0</v>
      </c>
      <c r="S393" s="44">
        <v>1</v>
      </c>
      <c r="T393" s="27">
        <v>60</v>
      </c>
      <c r="U393" s="28">
        <f t="shared" si="18"/>
        <v>0</v>
      </c>
      <c r="V393" s="39"/>
      <c r="W393" s="45"/>
      <c r="X393" s="39">
        <v>0</v>
      </c>
      <c r="Y393" s="30"/>
      <c r="Z393" s="79" t="s">
        <v>800</v>
      </c>
      <c r="AA393" s="81">
        <v>0</v>
      </c>
      <c r="AB393" s="81">
        <v>0</v>
      </c>
      <c r="AC393" s="81">
        <v>0</v>
      </c>
    </row>
    <row r="394" spans="1:29" ht="15.75">
      <c r="A394" s="7">
        <v>391</v>
      </c>
      <c r="B394" s="98" t="s">
        <v>372</v>
      </c>
      <c r="C394" s="8">
        <v>11438</v>
      </c>
      <c r="D394" s="81">
        <v>11086.7</v>
      </c>
      <c r="E394" s="81">
        <v>10824.43</v>
      </c>
      <c r="F394" s="81">
        <v>10685.02</v>
      </c>
      <c r="G394" s="81">
        <v>11053.8</v>
      </c>
      <c r="H394" s="21">
        <v>10248.35</v>
      </c>
      <c r="I394" s="21">
        <v>8122.73</v>
      </c>
      <c r="J394" s="81">
        <v>9128.94</v>
      </c>
      <c r="K394" s="81">
        <v>10270.64</v>
      </c>
      <c r="L394" s="81">
        <v>5088.17</v>
      </c>
      <c r="M394" s="81">
        <v>6696.79</v>
      </c>
      <c r="N394" s="81">
        <v>11302.68</v>
      </c>
      <c r="O394" s="72">
        <v>11029.9</v>
      </c>
      <c r="P394" s="1">
        <f t="shared" si="19"/>
        <v>109049.89</v>
      </c>
      <c r="Q394" s="18">
        <v>42.07</v>
      </c>
      <c r="R394" s="35">
        <v>4</v>
      </c>
      <c r="S394" s="11">
        <v>1</v>
      </c>
      <c r="T394" s="19">
        <v>60</v>
      </c>
      <c r="U394" s="22">
        <f t="shared" si="18"/>
        <v>7.32</v>
      </c>
      <c r="V394" s="32">
        <v>5.58</v>
      </c>
      <c r="W394" s="24"/>
      <c r="X394" s="32">
        <v>0</v>
      </c>
      <c r="Y394" s="33"/>
      <c r="Z394" s="75" t="s">
        <v>385</v>
      </c>
      <c r="AA394" s="81">
        <v>88.03342799999999</v>
      </c>
      <c r="AB394" s="81">
        <v>0</v>
      </c>
      <c r="AC394" s="81">
        <v>0</v>
      </c>
    </row>
    <row r="395" spans="1:29" ht="15.75">
      <c r="A395" s="7">
        <v>392</v>
      </c>
      <c r="B395" s="98" t="s">
        <v>373</v>
      </c>
      <c r="C395" s="8">
        <v>11440</v>
      </c>
      <c r="D395" s="81">
        <v>6233.64</v>
      </c>
      <c r="E395" s="81">
        <v>6863.48</v>
      </c>
      <c r="F395" s="81">
        <v>6705.79</v>
      </c>
      <c r="G395" s="81">
        <v>6807.47</v>
      </c>
      <c r="H395" s="21">
        <v>6183.65</v>
      </c>
      <c r="I395" s="21">
        <v>6302.81</v>
      </c>
      <c r="J395" s="81">
        <v>6966.9</v>
      </c>
      <c r="K395" s="81">
        <v>7124.22</v>
      </c>
      <c r="L395" s="81">
        <v>6467.89</v>
      </c>
      <c r="M395" s="81">
        <v>6718.64</v>
      </c>
      <c r="N395" s="81">
        <v>6613.24</v>
      </c>
      <c r="O395" s="72">
        <v>6694</v>
      </c>
      <c r="P395" s="1">
        <f t="shared" si="19"/>
        <v>81571.79000000001</v>
      </c>
      <c r="Q395" s="18">
        <v>48.4</v>
      </c>
      <c r="R395" s="35">
        <v>1</v>
      </c>
      <c r="S395" s="11">
        <v>1</v>
      </c>
      <c r="T395" s="19">
        <v>60</v>
      </c>
      <c r="U395" s="22">
        <f t="shared" si="18"/>
        <v>1.83</v>
      </c>
      <c r="V395" s="32">
        <v>1.86</v>
      </c>
      <c r="W395" s="24"/>
      <c r="X395" s="32">
        <v>0</v>
      </c>
      <c r="Y395" s="33"/>
      <c r="Z395" s="75" t="s">
        <v>387</v>
      </c>
      <c r="AA395" s="81">
        <v>29.354476</v>
      </c>
      <c r="AB395" s="81">
        <v>0</v>
      </c>
      <c r="AC395" s="81">
        <v>0</v>
      </c>
    </row>
    <row r="396" spans="1:29" ht="15.75">
      <c r="A396" s="7">
        <v>393</v>
      </c>
      <c r="B396" s="98" t="s">
        <v>374</v>
      </c>
      <c r="C396" s="8">
        <v>11442</v>
      </c>
      <c r="D396" s="81">
        <v>7978.64</v>
      </c>
      <c r="E396" s="81">
        <v>9365.21</v>
      </c>
      <c r="F396" s="81">
        <v>5887.64</v>
      </c>
      <c r="G396" s="81">
        <v>7351.11</v>
      </c>
      <c r="H396" s="21">
        <v>7469.12</v>
      </c>
      <c r="I396" s="21">
        <v>5924.68</v>
      </c>
      <c r="J396" s="81">
        <v>6534.47</v>
      </c>
      <c r="K396" s="81">
        <v>3695.96</v>
      </c>
      <c r="L396" s="81">
        <v>3875.61</v>
      </c>
      <c r="M396" s="81">
        <v>2730.34</v>
      </c>
      <c r="N396" s="81">
        <v>4157.84</v>
      </c>
      <c r="O396" s="72">
        <v>4541.64</v>
      </c>
      <c r="P396" s="1">
        <f t="shared" si="19"/>
        <v>72702.97</v>
      </c>
      <c r="Q396" s="18">
        <v>75.8</v>
      </c>
      <c r="R396" s="35">
        <v>7</v>
      </c>
      <c r="S396" s="11">
        <v>1</v>
      </c>
      <c r="T396" s="19">
        <v>60</v>
      </c>
      <c r="U396" s="22">
        <f t="shared" si="18"/>
        <v>12.81</v>
      </c>
      <c r="V396" s="32">
        <v>13.02</v>
      </c>
      <c r="W396" s="24"/>
      <c r="X396" s="32">
        <v>0</v>
      </c>
      <c r="Y396" s="33"/>
      <c r="Z396" s="75" t="s">
        <v>395</v>
      </c>
      <c r="AA396" s="81">
        <v>205.41133199999996</v>
      </c>
      <c r="AB396" s="81">
        <v>0</v>
      </c>
      <c r="AC396" s="81">
        <v>0</v>
      </c>
    </row>
    <row r="397" spans="1:29" ht="15.75">
      <c r="A397" s="7">
        <v>394</v>
      </c>
      <c r="B397" s="98" t="s">
        <v>375</v>
      </c>
      <c r="C397" s="8">
        <v>11444</v>
      </c>
      <c r="D397" s="81">
        <v>8973.5</v>
      </c>
      <c r="E397" s="81">
        <v>9163.54</v>
      </c>
      <c r="F397" s="81">
        <v>6965.27</v>
      </c>
      <c r="G397" s="81">
        <v>7731.67</v>
      </c>
      <c r="H397" s="21">
        <v>8837.75</v>
      </c>
      <c r="I397" s="21">
        <v>7249.34</v>
      </c>
      <c r="J397" s="81">
        <v>8301.82</v>
      </c>
      <c r="K397" s="81">
        <v>8826.7</v>
      </c>
      <c r="L397" s="81">
        <v>11102.29</v>
      </c>
      <c r="M397" s="81">
        <v>9290.87</v>
      </c>
      <c r="N397" s="81">
        <v>10278.8</v>
      </c>
      <c r="O397" s="72">
        <v>8584.06</v>
      </c>
      <c r="P397" s="1">
        <f t="shared" si="19"/>
        <v>106945.61</v>
      </c>
      <c r="Q397" s="18">
        <v>69.33</v>
      </c>
      <c r="R397" s="35">
        <v>3</v>
      </c>
      <c r="S397" s="11">
        <v>1</v>
      </c>
      <c r="T397" s="19">
        <v>60</v>
      </c>
      <c r="U397" s="22">
        <f t="shared" si="18"/>
        <v>5.49</v>
      </c>
      <c r="V397" s="32">
        <v>5.58</v>
      </c>
      <c r="W397" s="24"/>
      <c r="X397" s="32">
        <v>0</v>
      </c>
      <c r="Y397" s="33"/>
      <c r="Z397" s="56" t="s">
        <v>801</v>
      </c>
      <c r="AA397" s="81">
        <v>88.03342799999999</v>
      </c>
      <c r="AB397" s="81">
        <v>0</v>
      </c>
      <c r="AC397" s="81">
        <v>0</v>
      </c>
    </row>
    <row r="398" spans="1:29" ht="15.75">
      <c r="A398" s="7">
        <v>395</v>
      </c>
      <c r="B398" s="98" t="s">
        <v>376</v>
      </c>
      <c r="C398" s="8">
        <v>11446</v>
      </c>
      <c r="D398" s="81">
        <v>16943.95</v>
      </c>
      <c r="E398" s="81">
        <v>14361.73</v>
      </c>
      <c r="F398" s="81">
        <v>10851.74</v>
      </c>
      <c r="G398" s="81">
        <v>12776.53</v>
      </c>
      <c r="H398" s="21">
        <v>12729.57</v>
      </c>
      <c r="I398" s="21">
        <v>10541.13</v>
      </c>
      <c r="J398" s="81">
        <v>10887.4</v>
      </c>
      <c r="K398" s="81">
        <v>6733.03</v>
      </c>
      <c r="L398" s="81">
        <v>4905.28</v>
      </c>
      <c r="M398" s="81">
        <v>6860.65</v>
      </c>
      <c r="N398" s="81">
        <v>7165.72</v>
      </c>
      <c r="O398" s="72">
        <v>7732.35</v>
      </c>
      <c r="P398" s="1">
        <f t="shared" si="19"/>
        <v>164272.15999999997</v>
      </c>
      <c r="Q398" s="26">
        <v>179.8</v>
      </c>
      <c r="R398" s="35">
        <v>0</v>
      </c>
      <c r="S398" s="44">
        <v>1</v>
      </c>
      <c r="T398" s="27">
        <v>60</v>
      </c>
      <c r="U398" s="28">
        <f t="shared" si="18"/>
        <v>0</v>
      </c>
      <c r="V398" s="39"/>
      <c r="W398" s="45"/>
      <c r="X398" s="39"/>
      <c r="Y398" s="30"/>
      <c r="Z398" s="77" t="s">
        <v>802</v>
      </c>
      <c r="AA398" s="81">
        <v>0</v>
      </c>
      <c r="AB398" s="81">
        <v>0</v>
      </c>
      <c r="AC398" s="81">
        <v>0</v>
      </c>
    </row>
    <row r="399" spans="1:29" ht="15.75">
      <c r="A399" s="7">
        <v>396</v>
      </c>
      <c r="B399" s="98" t="s">
        <v>377</v>
      </c>
      <c r="C399" s="8">
        <v>11448</v>
      </c>
      <c r="D399" s="81">
        <v>9125.61</v>
      </c>
      <c r="E399" s="81">
        <v>21201.1</v>
      </c>
      <c r="F399" s="81">
        <v>9289.28</v>
      </c>
      <c r="G399" s="81">
        <v>8961.2</v>
      </c>
      <c r="H399" s="21">
        <v>10666.09</v>
      </c>
      <c r="I399" s="21">
        <v>9043.4</v>
      </c>
      <c r="J399" s="81">
        <v>11189.63</v>
      </c>
      <c r="K399" s="81">
        <v>10370.66</v>
      </c>
      <c r="L399" s="81">
        <v>11255.88</v>
      </c>
      <c r="M399" s="81">
        <v>10911.61</v>
      </c>
      <c r="N399" s="81">
        <v>11514.96</v>
      </c>
      <c r="O399" s="72">
        <v>10224.06</v>
      </c>
      <c r="P399" s="1">
        <f>D399+E399+F399+G399+H399+I399+J399+K399+L399+M399+N399+O401</f>
        <v>123529.42000000001</v>
      </c>
      <c r="Q399" s="18">
        <v>69.6</v>
      </c>
      <c r="R399" s="35">
        <v>14</v>
      </c>
      <c r="S399" s="11">
        <v>1</v>
      </c>
      <c r="T399" s="19">
        <v>60</v>
      </c>
      <c r="U399" s="22">
        <f t="shared" si="18"/>
        <v>25.62</v>
      </c>
      <c r="V399" s="32">
        <v>24.18</v>
      </c>
      <c r="W399" s="24"/>
      <c r="X399" s="32">
        <v>0</v>
      </c>
      <c r="Y399" s="33"/>
      <c r="Z399" s="75" t="s">
        <v>420</v>
      </c>
      <c r="AA399" s="81">
        <v>381.47818799999993</v>
      </c>
      <c r="AB399" s="81">
        <v>0</v>
      </c>
      <c r="AC399" s="81">
        <v>0</v>
      </c>
    </row>
    <row r="400" spans="1:29" ht="15.75">
      <c r="A400" s="7">
        <v>397</v>
      </c>
      <c r="B400" s="98" t="s">
        <v>378</v>
      </c>
      <c r="C400" s="8">
        <v>11450</v>
      </c>
      <c r="D400" s="81">
        <v>52164.31</v>
      </c>
      <c r="E400" s="81">
        <v>51373.56</v>
      </c>
      <c r="F400" s="81">
        <v>44415.23</v>
      </c>
      <c r="G400" s="81">
        <v>47181.29</v>
      </c>
      <c r="H400" s="21">
        <v>55442.9</v>
      </c>
      <c r="I400" s="21">
        <v>47492.57</v>
      </c>
      <c r="J400" s="81">
        <v>50848.55</v>
      </c>
      <c r="K400" s="81">
        <v>51728.97</v>
      </c>
      <c r="L400" s="81">
        <v>53564.9</v>
      </c>
      <c r="M400" s="81">
        <v>50754.52</v>
      </c>
      <c r="N400" s="81">
        <v>49271.5</v>
      </c>
      <c r="O400" s="72">
        <v>49515.43</v>
      </c>
      <c r="P400" s="1">
        <f t="shared" si="19"/>
        <v>554238.3</v>
      </c>
      <c r="Q400" s="26">
        <v>48.8</v>
      </c>
      <c r="R400" s="35">
        <v>0</v>
      </c>
      <c r="S400" s="44">
        <v>1</v>
      </c>
      <c r="T400" s="27">
        <v>60</v>
      </c>
      <c r="U400" s="28">
        <f t="shared" si="18"/>
        <v>0</v>
      </c>
      <c r="V400" s="39"/>
      <c r="W400" s="45"/>
      <c r="X400" s="39"/>
      <c r="Y400" s="30"/>
      <c r="Z400" s="79" t="s">
        <v>803</v>
      </c>
      <c r="AA400" s="81">
        <v>0</v>
      </c>
      <c r="AB400" s="81">
        <v>0</v>
      </c>
      <c r="AC400" s="81">
        <v>0</v>
      </c>
    </row>
    <row r="401" spans="1:29" ht="15.75">
      <c r="A401" s="7">
        <v>398</v>
      </c>
      <c r="B401" s="98" t="s">
        <v>437</v>
      </c>
      <c r="C401" s="9"/>
      <c r="D401" s="81"/>
      <c r="E401" s="81"/>
      <c r="F401" s="81"/>
      <c r="G401" s="81"/>
      <c r="H401" s="21"/>
      <c r="I401" s="21"/>
      <c r="J401" s="81"/>
      <c r="K401" s="81"/>
      <c r="L401" s="81"/>
      <c r="M401" s="81"/>
      <c r="N401" s="81"/>
      <c r="O401" s="72"/>
      <c r="P401" s="1">
        <f>D401+E401+F401+G401+H401+I401+J401+K401+L401+M401+N401+O401</f>
        <v>0</v>
      </c>
      <c r="Q401" s="18">
        <v>41.8</v>
      </c>
      <c r="R401" s="35">
        <v>4</v>
      </c>
      <c r="S401" s="11">
        <v>1</v>
      </c>
      <c r="T401" s="19">
        <v>60</v>
      </c>
      <c r="U401" s="22">
        <f t="shared" si="18"/>
        <v>7.32</v>
      </c>
      <c r="V401" s="32">
        <v>7.44</v>
      </c>
      <c r="W401" s="24"/>
      <c r="X401" s="32">
        <v>0</v>
      </c>
      <c r="Y401" s="33"/>
      <c r="Z401" s="75" t="s">
        <v>804</v>
      </c>
      <c r="AA401" s="81">
        <v>117.36790399999998</v>
      </c>
      <c r="AB401" s="81">
        <v>0</v>
      </c>
      <c r="AC401" s="81">
        <v>0</v>
      </c>
    </row>
    <row r="402" spans="1:29" ht="15.75">
      <c r="A402" s="7">
        <v>399</v>
      </c>
      <c r="B402" s="98" t="s">
        <v>379</v>
      </c>
      <c r="C402" s="8">
        <v>23716</v>
      </c>
      <c r="D402" s="81"/>
      <c r="E402" s="81"/>
      <c r="F402" s="81"/>
      <c r="G402" s="81"/>
      <c r="H402" s="21"/>
      <c r="I402" s="21"/>
      <c r="J402" s="81"/>
      <c r="K402" s="81"/>
      <c r="L402" s="81"/>
      <c r="M402" s="81"/>
      <c r="N402" s="81"/>
      <c r="O402" s="72"/>
      <c r="P402" s="1">
        <f aca="true" t="shared" si="20" ref="P402:P452">D402+E402+F402+G402+H402+I402+J402+K402+L402+M402+N402+O402</f>
        <v>0</v>
      </c>
      <c r="Q402" s="18"/>
      <c r="R402" s="35"/>
      <c r="S402" s="11"/>
      <c r="T402" s="19"/>
      <c r="U402" s="28">
        <v>0</v>
      </c>
      <c r="V402" s="39"/>
      <c r="W402" s="24"/>
      <c r="X402" s="32"/>
      <c r="Y402" s="33"/>
      <c r="Z402" s="79" t="s">
        <v>805</v>
      </c>
      <c r="AA402" s="81">
        <v>0</v>
      </c>
      <c r="AB402" s="81">
        <v>0</v>
      </c>
      <c r="AC402" s="81">
        <v>0</v>
      </c>
    </row>
    <row r="403" spans="1:29" ht="15.75">
      <c r="A403" s="7">
        <v>400</v>
      </c>
      <c r="B403" s="98" t="s">
        <v>380</v>
      </c>
      <c r="C403" s="8">
        <v>21469</v>
      </c>
      <c r="D403" s="81">
        <v>61.14</v>
      </c>
      <c r="E403" s="81">
        <v>61.14</v>
      </c>
      <c r="F403" s="81"/>
      <c r="G403" s="81"/>
      <c r="H403" s="21"/>
      <c r="I403" s="21"/>
      <c r="J403" s="81"/>
      <c r="K403" s="81"/>
      <c r="L403" s="94"/>
      <c r="M403" s="81"/>
      <c r="N403" s="81"/>
      <c r="O403" s="72"/>
      <c r="P403" s="1">
        <f t="shared" si="20"/>
        <v>122.28</v>
      </c>
      <c r="Q403" s="18">
        <v>31.72</v>
      </c>
      <c r="R403" s="35">
        <v>7</v>
      </c>
      <c r="S403" s="11">
        <v>1</v>
      </c>
      <c r="T403" s="19">
        <v>60</v>
      </c>
      <c r="U403" s="22">
        <f aca="true" t="shared" si="21" ref="U403:U425">T403*R403*30.5/1000</f>
        <v>12.81</v>
      </c>
      <c r="V403" s="32">
        <v>13.02</v>
      </c>
      <c r="W403" s="24"/>
      <c r="X403" s="32">
        <v>0</v>
      </c>
      <c r="Y403" s="33"/>
      <c r="Z403" s="76" t="s">
        <v>441</v>
      </c>
      <c r="AA403" s="81">
        <v>205.41133199999996</v>
      </c>
      <c r="AB403" s="81">
        <v>0</v>
      </c>
      <c r="AC403" s="81">
        <v>0</v>
      </c>
    </row>
    <row r="404" spans="1:29" ht="15.75">
      <c r="A404" s="7">
        <v>401</v>
      </c>
      <c r="B404" s="98" t="s">
        <v>382</v>
      </c>
      <c r="C404" s="8">
        <v>21481</v>
      </c>
      <c r="D404" s="81">
        <v>213.99</v>
      </c>
      <c r="E404" s="81">
        <v>30.57</v>
      </c>
      <c r="F404" s="81">
        <v>91.71</v>
      </c>
      <c r="G404" s="81">
        <v>30.57</v>
      </c>
      <c r="H404" s="21">
        <v>30.57</v>
      </c>
      <c r="I404" s="21">
        <v>30.57</v>
      </c>
      <c r="J404" s="81">
        <v>31.55</v>
      </c>
      <c r="K404" s="81">
        <v>31.55</v>
      </c>
      <c r="L404" s="81">
        <v>31.55</v>
      </c>
      <c r="M404" s="81">
        <v>31.55</v>
      </c>
      <c r="N404" s="81">
        <v>31.55</v>
      </c>
      <c r="O404" s="72">
        <v>31.55</v>
      </c>
      <c r="P404" s="1">
        <f t="shared" si="20"/>
        <v>617.2799999999999</v>
      </c>
      <c r="Q404" s="18">
        <v>98.4</v>
      </c>
      <c r="R404" s="43">
        <v>4</v>
      </c>
      <c r="S404" s="11">
        <v>1</v>
      </c>
      <c r="T404" s="19">
        <v>60</v>
      </c>
      <c r="U404" s="22">
        <f t="shared" si="21"/>
        <v>7.32</v>
      </c>
      <c r="V404" s="32">
        <v>7.44</v>
      </c>
      <c r="W404" s="24"/>
      <c r="X404" s="32">
        <v>0</v>
      </c>
      <c r="Y404" s="33"/>
      <c r="Z404" s="75" t="s">
        <v>806</v>
      </c>
      <c r="AA404" s="81">
        <v>117.36790399999998</v>
      </c>
      <c r="AB404" s="81">
        <v>0</v>
      </c>
      <c r="AC404" s="81">
        <v>0</v>
      </c>
    </row>
    <row r="405" spans="1:29" ht="15.75">
      <c r="A405" s="7">
        <v>402</v>
      </c>
      <c r="B405" s="98" t="s">
        <v>383</v>
      </c>
      <c r="C405" s="8">
        <v>21271</v>
      </c>
      <c r="D405" s="81">
        <v>2916.16</v>
      </c>
      <c r="E405" s="81">
        <v>3014.73</v>
      </c>
      <c r="F405" s="81">
        <v>3047.03</v>
      </c>
      <c r="G405" s="81">
        <v>3006.18</v>
      </c>
      <c r="H405" s="21">
        <v>3117.06</v>
      </c>
      <c r="I405" s="21">
        <v>2995.59</v>
      </c>
      <c r="J405" s="81">
        <v>2974.64</v>
      </c>
      <c r="K405" s="81">
        <v>3234.98</v>
      </c>
      <c r="L405" s="81">
        <v>3294.48</v>
      </c>
      <c r="M405" s="81">
        <v>4800.59</v>
      </c>
      <c r="N405" s="81">
        <v>3060.88</v>
      </c>
      <c r="O405" s="72">
        <v>3088.81</v>
      </c>
      <c r="P405" s="1">
        <f t="shared" si="20"/>
        <v>38551.13</v>
      </c>
      <c r="Q405" s="18">
        <v>78.7</v>
      </c>
      <c r="R405" s="35">
        <v>4</v>
      </c>
      <c r="S405" s="11">
        <v>1</v>
      </c>
      <c r="T405" s="19">
        <v>60</v>
      </c>
      <c r="U405" s="22">
        <f t="shared" si="21"/>
        <v>7.32</v>
      </c>
      <c r="V405" s="32">
        <v>7.44</v>
      </c>
      <c r="W405" s="24"/>
      <c r="X405" s="32">
        <v>0</v>
      </c>
      <c r="Y405" s="33"/>
      <c r="Z405" s="75" t="s">
        <v>807</v>
      </c>
      <c r="AA405" s="81">
        <v>117.36790399999998</v>
      </c>
      <c r="AB405" s="81">
        <v>0</v>
      </c>
      <c r="AC405" s="81">
        <v>0</v>
      </c>
    </row>
    <row r="406" spans="1:29" ht="15.75">
      <c r="A406" s="7">
        <v>403</v>
      </c>
      <c r="B406" s="111" t="s">
        <v>87</v>
      </c>
      <c r="C406" s="8">
        <v>23722</v>
      </c>
      <c r="D406" s="81"/>
      <c r="E406" s="81"/>
      <c r="F406" s="81"/>
      <c r="G406" s="81"/>
      <c r="H406" s="21"/>
      <c r="I406" s="21"/>
      <c r="J406" s="81"/>
      <c r="K406" s="81"/>
      <c r="L406" s="81"/>
      <c r="M406" s="81"/>
      <c r="N406" s="81"/>
      <c r="O406" s="72"/>
      <c r="P406" s="1">
        <f t="shared" si="20"/>
        <v>0</v>
      </c>
      <c r="Q406" s="18">
        <v>247.5</v>
      </c>
      <c r="R406" s="35">
        <v>16</v>
      </c>
      <c r="S406" s="11">
        <v>1</v>
      </c>
      <c r="T406" s="19">
        <v>60</v>
      </c>
      <c r="U406" s="22">
        <f t="shared" si="21"/>
        <v>29.28</v>
      </c>
      <c r="V406" s="32">
        <v>29.76</v>
      </c>
      <c r="W406" s="24"/>
      <c r="X406" s="32">
        <v>0</v>
      </c>
      <c r="Y406" s="33"/>
      <c r="Z406" s="75" t="s">
        <v>808</v>
      </c>
      <c r="AA406" s="81">
        <v>469.51161599999995</v>
      </c>
      <c r="AB406" s="81">
        <v>0</v>
      </c>
      <c r="AC406" s="81">
        <v>0</v>
      </c>
    </row>
    <row r="407" spans="1:29" ht="15.75">
      <c r="A407" s="7">
        <v>404</v>
      </c>
      <c r="B407" s="98" t="s">
        <v>384</v>
      </c>
      <c r="C407" s="8">
        <v>21733</v>
      </c>
      <c r="D407" s="81">
        <v>213.99</v>
      </c>
      <c r="E407" s="81">
        <v>183.42</v>
      </c>
      <c r="F407" s="81">
        <v>183.42</v>
      </c>
      <c r="G407" s="81">
        <v>183.42</v>
      </c>
      <c r="H407" s="81">
        <v>183.42</v>
      </c>
      <c r="I407" s="21">
        <v>152.85</v>
      </c>
      <c r="J407" s="81">
        <v>157.73</v>
      </c>
      <c r="K407" s="81">
        <v>157.73</v>
      </c>
      <c r="L407" s="81">
        <v>157.73</v>
      </c>
      <c r="M407" s="81">
        <v>157.73</v>
      </c>
      <c r="N407" s="81">
        <v>157.73</v>
      </c>
      <c r="O407" s="72">
        <v>157.73</v>
      </c>
      <c r="P407" s="1">
        <f t="shared" si="20"/>
        <v>2046.8999999999999</v>
      </c>
      <c r="Q407" s="18">
        <v>198.25</v>
      </c>
      <c r="R407" s="35">
        <v>6</v>
      </c>
      <c r="S407" s="11">
        <v>1</v>
      </c>
      <c r="T407" s="19">
        <v>60</v>
      </c>
      <c r="U407" s="22">
        <f t="shared" si="21"/>
        <v>10.98</v>
      </c>
      <c r="V407" s="32">
        <v>9.3</v>
      </c>
      <c r="W407" s="24"/>
      <c r="X407" s="32">
        <v>0</v>
      </c>
      <c r="Y407" s="33"/>
      <c r="Z407" s="76" t="s">
        <v>809</v>
      </c>
      <c r="AA407" s="81">
        <v>146.72238000000002</v>
      </c>
      <c r="AB407" s="81">
        <v>0</v>
      </c>
      <c r="AC407" s="81">
        <v>0</v>
      </c>
    </row>
    <row r="408" spans="1:29" ht="15.75">
      <c r="A408" s="7">
        <v>405</v>
      </c>
      <c r="B408" s="98" t="s">
        <v>386</v>
      </c>
      <c r="C408" s="8">
        <v>21729</v>
      </c>
      <c r="D408" s="81">
        <v>30.57</v>
      </c>
      <c r="E408" s="81">
        <v>30.57</v>
      </c>
      <c r="F408" s="81">
        <v>30.57</v>
      </c>
      <c r="G408" s="81">
        <v>30.57</v>
      </c>
      <c r="H408" s="81">
        <v>30.57</v>
      </c>
      <c r="I408" s="21">
        <v>30.57</v>
      </c>
      <c r="J408" s="81">
        <v>31.55</v>
      </c>
      <c r="K408" s="81">
        <v>31.55</v>
      </c>
      <c r="L408" s="81">
        <v>31.55</v>
      </c>
      <c r="M408" s="81">
        <v>31.55</v>
      </c>
      <c r="N408" s="81">
        <v>31.55</v>
      </c>
      <c r="O408" s="72">
        <v>31.55</v>
      </c>
      <c r="P408" s="1">
        <f t="shared" si="20"/>
        <v>372.72</v>
      </c>
      <c r="Q408" s="26">
        <v>34.7</v>
      </c>
      <c r="R408" s="35">
        <v>0</v>
      </c>
      <c r="S408" s="44">
        <v>1</v>
      </c>
      <c r="T408" s="27">
        <v>60</v>
      </c>
      <c r="U408" s="28">
        <f t="shared" si="21"/>
        <v>0</v>
      </c>
      <c r="V408" s="39"/>
      <c r="W408" s="45"/>
      <c r="X408" s="39"/>
      <c r="Y408" s="30"/>
      <c r="Z408" s="77" t="s">
        <v>810</v>
      </c>
      <c r="AA408" s="81">
        <v>0</v>
      </c>
      <c r="AB408" s="81">
        <v>0</v>
      </c>
      <c r="AC408" s="81">
        <v>0</v>
      </c>
    </row>
    <row r="409" spans="1:29" ht="15.75">
      <c r="A409" s="7">
        <v>406</v>
      </c>
      <c r="B409" s="98" t="s">
        <v>388</v>
      </c>
      <c r="C409" s="8">
        <v>21487</v>
      </c>
      <c r="D409" s="81"/>
      <c r="E409" s="81"/>
      <c r="F409" s="81"/>
      <c r="G409" s="81"/>
      <c r="H409" s="21"/>
      <c r="I409" s="21"/>
      <c r="J409" s="81"/>
      <c r="K409" s="81"/>
      <c r="L409" s="81"/>
      <c r="M409" s="81"/>
      <c r="N409" s="81"/>
      <c r="O409" s="72"/>
      <c r="P409" s="1">
        <f t="shared" si="20"/>
        <v>0</v>
      </c>
      <c r="Q409" s="18">
        <v>202</v>
      </c>
      <c r="R409" s="35">
        <v>5</v>
      </c>
      <c r="S409" s="11">
        <v>1</v>
      </c>
      <c r="T409" s="19">
        <v>60</v>
      </c>
      <c r="U409" s="22">
        <f t="shared" si="21"/>
        <v>9.15</v>
      </c>
      <c r="V409" s="32">
        <v>9.3</v>
      </c>
      <c r="W409" s="24"/>
      <c r="X409" s="32">
        <v>0</v>
      </c>
      <c r="Y409" s="33"/>
      <c r="Z409" s="76" t="s">
        <v>474</v>
      </c>
      <c r="AA409" s="81">
        <v>146.72238000000002</v>
      </c>
      <c r="AB409" s="81">
        <v>0</v>
      </c>
      <c r="AC409" s="81">
        <v>0</v>
      </c>
    </row>
    <row r="410" spans="1:29" ht="15.75">
      <c r="A410" s="7">
        <v>407</v>
      </c>
      <c r="B410" s="98" t="s">
        <v>471</v>
      </c>
      <c r="C410" s="8">
        <v>10008</v>
      </c>
      <c r="D410" s="81"/>
      <c r="E410" s="81"/>
      <c r="F410" s="81"/>
      <c r="G410" s="81"/>
      <c r="H410" s="21"/>
      <c r="I410" s="21"/>
      <c r="J410" s="81"/>
      <c r="K410" s="81"/>
      <c r="L410" s="81"/>
      <c r="M410" s="81"/>
      <c r="N410" s="81"/>
      <c r="O410" s="72"/>
      <c r="P410" s="1">
        <f t="shared" si="20"/>
        <v>0</v>
      </c>
      <c r="Q410" s="18">
        <v>86</v>
      </c>
      <c r="R410" s="35">
        <v>2</v>
      </c>
      <c r="S410" s="11">
        <v>1</v>
      </c>
      <c r="T410" s="19">
        <v>60</v>
      </c>
      <c r="U410" s="22">
        <f t="shared" si="21"/>
        <v>3.66</v>
      </c>
      <c r="V410" s="32">
        <v>3.72</v>
      </c>
      <c r="W410" s="24"/>
      <c r="X410" s="32">
        <v>0</v>
      </c>
      <c r="Y410" s="33"/>
      <c r="Z410" s="76" t="s">
        <v>224</v>
      </c>
      <c r="AA410" s="81">
        <v>58.68895199999999</v>
      </c>
      <c r="AB410" s="81">
        <v>0</v>
      </c>
      <c r="AC410" s="81">
        <v>0</v>
      </c>
    </row>
    <row r="411" spans="1:29" ht="15.75">
      <c r="A411" s="7">
        <v>408</v>
      </c>
      <c r="B411" s="98" t="s">
        <v>389</v>
      </c>
      <c r="C411" s="8">
        <v>12327</v>
      </c>
      <c r="D411" s="81">
        <v>11734.91</v>
      </c>
      <c r="E411" s="81">
        <v>14159.05</v>
      </c>
      <c r="F411" s="81">
        <v>11065.09</v>
      </c>
      <c r="G411" s="81">
        <v>12630.75</v>
      </c>
      <c r="H411" s="21">
        <v>12004.39</v>
      </c>
      <c r="I411" s="21">
        <v>12670.62</v>
      </c>
      <c r="J411" s="81">
        <v>12711.89</v>
      </c>
      <c r="K411" s="81">
        <v>15081.74</v>
      </c>
      <c r="L411" s="81">
        <v>15701.34</v>
      </c>
      <c r="M411" s="81">
        <v>14277.19</v>
      </c>
      <c r="N411" s="81">
        <v>12640.38</v>
      </c>
      <c r="O411" s="72">
        <v>9479.53</v>
      </c>
      <c r="P411" s="1">
        <f t="shared" si="20"/>
        <v>154156.88</v>
      </c>
      <c r="Q411" s="18">
        <v>34.2</v>
      </c>
      <c r="R411" s="35">
        <v>2</v>
      </c>
      <c r="S411" s="11">
        <v>1</v>
      </c>
      <c r="T411" s="19">
        <v>60</v>
      </c>
      <c r="U411" s="22">
        <f t="shared" si="21"/>
        <v>3.66</v>
      </c>
      <c r="V411" s="32">
        <v>3.72</v>
      </c>
      <c r="W411" s="24"/>
      <c r="X411" s="32">
        <v>0</v>
      </c>
      <c r="Y411" s="33"/>
      <c r="Z411" s="76" t="s">
        <v>234</v>
      </c>
      <c r="AA411" s="81">
        <v>58.68895199999999</v>
      </c>
      <c r="AB411" s="81">
        <v>0</v>
      </c>
      <c r="AC411" s="81">
        <v>0</v>
      </c>
    </row>
    <row r="412" spans="1:29" ht="15.75">
      <c r="A412" s="7">
        <v>409</v>
      </c>
      <c r="B412" s="98" t="s">
        <v>390</v>
      </c>
      <c r="C412" s="8">
        <v>12308</v>
      </c>
      <c r="D412" s="81">
        <v>213.99</v>
      </c>
      <c r="E412" s="81">
        <v>183.42</v>
      </c>
      <c r="F412" s="81">
        <v>183.42</v>
      </c>
      <c r="G412" s="81">
        <v>183.42</v>
      </c>
      <c r="H412" s="81">
        <v>183.42</v>
      </c>
      <c r="I412" s="21">
        <v>183.42</v>
      </c>
      <c r="J412" s="81">
        <v>189.28</v>
      </c>
      <c r="K412" s="81">
        <v>189.28</v>
      </c>
      <c r="L412" s="81">
        <v>189.28</v>
      </c>
      <c r="M412" s="81">
        <v>189.28</v>
      </c>
      <c r="N412" s="81">
        <v>189.28</v>
      </c>
      <c r="O412" s="72">
        <v>189.28</v>
      </c>
      <c r="P412" s="1">
        <f t="shared" si="20"/>
        <v>2266.77</v>
      </c>
      <c r="Q412" s="18">
        <v>75</v>
      </c>
      <c r="R412" s="35">
        <v>2</v>
      </c>
      <c r="S412" s="11">
        <v>1</v>
      </c>
      <c r="T412" s="19">
        <v>60</v>
      </c>
      <c r="U412" s="22">
        <f t="shared" si="21"/>
        <v>3.66</v>
      </c>
      <c r="V412" s="32">
        <v>3.72</v>
      </c>
      <c r="W412" s="24"/>
      <c r="X412" s="32">
        <v>0</v>
      </c>
      <c r="Y412" s="33"/>
      <c r="Z412" s="76" t="s">
        <v>251</v>
      </c>
      <c r="AA412" s="81">
        <v>58.68895199999999</v>
      </c>
      <c r="AB412" s="81">
        <v>0</v>
      </c>
      <c r="AC412" s="81">
        <v>0</v>
      </c>
    </row>
    <row r="413" spans="1:29" ht="15.75">
      <c r="A413" s="7">
        <v>410</v>
      </c>
      <c r="B413" s="98" t="s">
        <v>391</v>
      </c>
      <c r="C413" s="8">
        <v>12300</v>
      </c>
      <c r="D413" s="81">
        <v>30.57</v>
      </c>
      <c r="E413" s="81">
        <v>30.57</v>
      </c>
      <c r="F413" s="81">
        <v>30.57</v>
      </c>
      <c r="G413" s="81">
        <v>30.57</v>
      </c>
      <c r="H413" s="81">
        <v>30.57</v>
      </c>
      <c r="I413" s="21">
        <v>0</v>
      </c>
      <c r="J413" s="81">
        <v>0</v>
      </c>
      <c r="K413" s="81">
        <v>0</v>
      </c>
      <c r="L413" s="81">
        <v>0</v>
      </c>
      <c r="M413" s="81">
        <v>0</v>
      </c>
      <c r="N413" s="81">
        <v>0</v>
      </c>
      <c r="O413" s="72">
        <v>0</v>
      </c>
      <c r="P413" s="1">
        <f t="shared" si="20"/>
        <v>152.85</v>
      </c>
      <c r="Q413" s="18">
        <v>72.9</v>
      </c>
      <c r="R413" s="35">
        <v>3</v>
      </c>
      <c r="S413" s="11">
        <v>1</v>
      </c>
      <c r="T413" s="19">
        <v>60</v>
      </c>
      <c r="U413" s="22">
        <f t="shared" si="21"/>
        <v>5.49</v>
      </c>
      <c r="V413" s="32">
        <v>5.58</v>
      </c>
      <c r="W413" s="24"/>
      <c r="X413" s="32">
        <v>0</v>
      </c>
      <c r="Y413" s="33"/>
      <c r="Z413" s="76" t="s">
        <v>299</v>
      </c>
      <c r="AA413" s="81">
        <v>88.03342799999999</v>
      </c>
      <c r="AB413" s="81">
        <v>0</v>
      </c>
      <c r="AC413" s="81">
        <v>0</v>
      </c>
    </row>
    <row r="414" spans="1:29" ht="15.75">
      <c r="A414" s="7">
        <v>411</v>
      </c>
      <c r="B414" s="98" t="s">
        <v>392</v>
      </c>
      <c r="C414" s="8">
        <v>12301</v>
      </c>
      <c r="D414" s="81">
        <v>519.69</v>
      </c>
      <c r="E414" s="81">
        <v>519.69</v>
      </c>
      <c r="F414" s="81">
        <v>519.69</v>
      </c>
      <c r="G414" s="81">
        <v>519.69</v>
      </c>
      <c r="H414" s="81">
        <v>519.69</v>
      </c>
      <c r="I414" s="21">
        <v>519.69</v>
      </c>
      <c r="J414" s="81">
        <v>536.27</v>
      </c>
      <c r="K414" s="81">
        <v>536.27</v>
      </c>
      <c r="L414" s="81">
        <v>536.27</v>
      </c>
      <c r="M414" s="81">
        <v>536.27</v>
      </c>
      <c r="N414" s="81">
        <v>536.27</v>
      </c>
      <c r="O414" s="72">
        <v>536.27</v>
      </c>
      <c r="P414" s="1">
        <f t="shared" si="20"/>
        <v>6335.760000000002</v>
      </c>
      <c r="Q414" s="26">
        <v>0</v>
      </c>
      <c r="R414" s="43">
        <v>0</v>
      </c>
      <c r="S414" s="44">
        <v>1</v>
      </c>
      <c r="T414" s="27">
        <v>60</v>
      </c>
      <c r="U414" s="28">
        <f t="shared" si="21"/>
        <v>0</v>
      </c>
      <c r="V414" s="39"/>
      <c r="W414" s="45"/>
      <c r="X414" s="39"/>
      <c r="Y414" s="30"/>
      <c r="Z414" s="79" t="s">
        <v>811</v>
      </c>
      <c r="AA414" s="81">
        <v>0</v>
      </c>
      <c r="AB414" s="81">
        <v>0</v>
      </c>
      <c r="AC414" s="81">
        <v>0</v>
      </c>
    </row>
    <row r="415" spans="1:29" ht="15.75">
      <c r="A415" s="7">
        <v>412</v>
      </c>
      <c r="B415" s="98" t="s">
        <v>393</v>
      </c>
      <c r="C415" s="8">
        <v>21492</v>
      </c>
      <c r="D415" s="81">
        <v>336.27</v>
      </c>
      <c r="E415" s="81">
        <v>194.33</v>
      </c>
      <c r="F415" s="81">
        <v>305.7</v>
      </c>
      <c r="G415" s="81">
        <v>152.85</v>
      </c>
      <c r="H415" s="21">
        <v>152.85</v>
      </c>
      <c r="I415" s="21">
        <v>152.85</v>
      </c>
      <c r="J415" s="81">
        <v>220.82</v>
      </c>
      <c r="K415" s="81">
        <v>189.27</v>
      </c>
      <c r="L415" s="81">
        <v>189.27</v>
      </c>
      <c r="M415" s="81">
        <v>189.27</v>
      </c>
      <c r="N415" s="81">
        <v>189.27</v>
      </c>
      <c r="O415" s="72">
        <v>189.27</v>
      </c>
      <c r="P415" s="1">
        <f t="shared" si="20"/>
        <v>2462.02</v>
      </c>
      <c r="Q415" s="18">
        <v>114.32</v>
      </c>
      <c r="R415" s="35">
        <v>15</v>
      </c>
      <c r="S415" s="11">
        <v>1</v>
      </c>
      <c r="T415" s="19">
        <v>60</v>
      </c>
      <c r="U415" s="22">
        <f t="shared" si="21"/>
        <v>27.45</v>
      </c>
      <c r="V415" s="32">
        <v>26.04</v>
      </c>
      <c r="W415" s="24"/>
      <c r="X415" s="32">
        <v>0</v>
      </c>
      <c r="Y415" s="33"/>
      <c r="Z415" s="76" t="s">
        <v>310</v>
      </c>
      <c r="AA415" s="81">
        <v>410.8226639999999</v>
      </c>
      <c r="AB415" s="81">
        <v>0</v>
      </c>
      <c r="AC415" s="81">
        <v>0</v>
      </c>
    </row>
    <row r="416" spans="1:29" ht="15.75">
      <c r="A416" s="7">
        <v>413</v>
      </c>
      <c r="B416" s="98" t="s">
        <v>394</v>
      </c>
      <c r="C416" s="8">
        <v>21489</v>
      </c>
      <c r="D416" s="81">
        <v>342.39</v>
      </c>
      <c r="E416" s="81">
        <v>342.39</v>
      </c>
      <c r="F416" s="81">
        <v>342.39</v>
      </c>
      <c r="G416" s="81">
        <v>342.39</v>
      </c>
      <c r="H416" s="21">
        <v>342.39</v>
      </c>
      <c r="I416" s="21">
        <v>342.39</v>
      </c>
      <c r="J416" s="81">
        <v>353.31</v>
      </c>
      <c r="K416" s="81">
        <v>353.31</v>
      </c>
      <c r="L416" s="81">
        <v>353.31</v>
      </c>
      <c r="M416" s="81">
        <v>353.31</v>
      </c>
      <c r="N416" s="81">
        <v>-79.79</v>
      </c>
      <c r="O416" s="72">
        <v>441.63</v>
      </c>
      <c r="P416" s="1">
        <f t="shared" si="20"/>
        <v>3829.4199999999996</v>
      </c>
      <c r="Q416" s="26">
        <v>28.54</v>
      </c>
      <c r="R416" s="43">
        <v>0</v>
      </c>
      <c r="S416" s="44">
        <v>1</v>
      </c>
      <c r="T416" s="27">
        <v>60</v>
      </c>
      <c r="U416" s="28">
        <f t="shared" si="21"/>
        <v>0</v>
      </c>
      <c r="V416" s="39"/>
      <c r="W416" s="45"/>
      <c r="X416" s="39"/>
      <c r="Y416" s="30"/>
      <c r="Z416" s="77" t="s">
        <v>812</v>
      </c>
      <c r="AA416" s="81">
        <v>0</v>
      </c>
      <c r="AB416" s="81">
        <v>0</v>
      </c>
      <c r="AC416" s="81">
        <v>0</v>
      </c>
    </row>
    <row r="417" spans="1:29" ht="15.75">
      <c r="A417" s="7">
        <v>414</v>
      </c>
      <c r="B417" s="98" t="s">
        <v>397</v>
      </c>
      <c r="C417" s="8">
        <v>21749</v>
      </c>
      <c r="D417" s="81">
        <v>122.28</v>
      </c>
      <c r="E417" s="81">
        <v>122.28</v>
      </c>
      <c r="F417" s="81">
        <v>122.28</v>
      </c>
      <c r="G417" s="81">
        <v>122.28</v>
      </c>
      <c r="H417" s="21">
        <v>122.28</v>
      </c>
      <c r="I417" s="21">
        <v>122.28</v>
      </c>
      <c r="J417" s="81">
        <v>126.19</v>
      </c>
      <c r="K417" s="81">
        <v>126.19</v>
      </c>
      <c r="L417" s="81">
        <v>126.19</v>
      </c>
      <c r="M417" s="81">
        <v>126.19</v>
      </c>
      <c r="N417" s="81">
        <v>126.19</v>
      </c>
      <c r="O417" s="72">
        <v>126.19</v>
      </c>
      <c r="P417" s="1">
        <f t="shared" si="20"/>
        <v>1490.8200000000002</v>
      </c>
      <c r="Q417" s="18">
        <v>252.7</v>
      </c>
      <c r="R417" s="35">
        <v>14</v>
      </c>
      <c r="S417" s="11">
        <v>1</v>
      </c>
      <c r="T417" s="19">
        <v>60</v>
      </c>
      <c r="U417" s="22">
        <f t="shared" si="21"/>
        <v>25.62</v>
      </c>
      <c r="V417" s="32">
        <v>24.18</v>
      </c>
      <c r="W417" s="24"/>
      <c r="X417" s="32">
        <v>0</v>
      </c>
      <c r="Y417" s="33"/>
      <c r="Z417" s="76" t="s">
        <v>435</v>
      </c>
      <c r="AA417" s="81">
        <v>381.47818799999993</v>
      </c>
      <c r="AB417" s="81">
        <v>0</v>
      </c>
      <c r="AC417" s="81">
        <v>0</v>
      </c>
    </row>
    <row r="418" spans="1:29" ht="15.75">
      <c r="A418" s="7">
        <v>415</v>
      </c>
      <c r="B418" s="98" t="s">
        <v>398</v>
      </c>
      <c r="C418" s="8">
        <v>12309</v>
      </c>
      <c r="D418" s="81">
        <v>336.27</v>
      </c>
      <c r="E418" s="81">
        <v>336.27</v>
      </c>
      <c r="F418" s="81">
        <v>336.27</v>
      </c>
      <c r="G418" s="81">
        <v>336.27</v>
      </c>
      <c r="H418" s="21">
        <v>336.27</v>
      </c>
      <c r="I418" s="21">
        <v>336.27</v>
      </c>
      <c r="J418" s="81">
        <v>347</v>
      </c>
      <c r="K418" s="81">
        <v>347</v>
      </c>
      <c r="L418" s="81">
        <v>347</v>
      </c>
      <c r="M418" s="81">
        <v>347</v>
      </c>
      <c r="N418" s="81">
        <v>347</v>
      </c>
      <c r="O418" s="72">
        <v>347</v>
      </c>
      <c r="P418" s="1">
        <f t="shared" si="20"/>
        <v>4099.62</v>
      </c>
      <c r="Q418" s="26">
        <v>460.6</v>
      </c>
      <c r="R418" s="43">
        <v>0</v>
      </c>
      <c r="S418" s="44">
        <v>1</v>
      </c>
      <c r="T418" s="27">
        <v>60</v>
      </c>
      <c r="U418" s="28">
        <f t="shared" si="21"/>
        <v>0</v>
      </c>
      <c r="V418" s="39">
        <v>1.86</v>
      </c>
      <c r="W418" s="45"/>
      <c r="X418" s="39">
        <v>0</v>
      </c>
      <c r="Y418" s="30"/>
      <c r="Z418" s="77" t="s">
        <v>220</v>
      </c>
      <c r="AA418" s="81">
        <v>29.354476</v>
      </c>
      <c r="AB418" s="81">
        <v>0</v>
      </c>
      <c r="AC418" s="81">
        <v>0</v>
      </c>
    </row>
    <row r="419" spans="1:29" ht="15.75">
      <c r="A419" s="7">
        <v>416</v>
      </c>
      <c r="B419" s="98" t="s">
        <v>399</v>
      </c>
      <c r="C419" s="8">
        <v>12310</v>
      </c>
      <c r="D419" s="81">
        <v>244.56</v>
      </c>
      <c r="E419" s="81">
        <v>244.56</v>
      </c>
      <c r="F419" s="81">
        <v>244.56</v>
      </c>
      <c r="G419" s="81">
        <v>244.56</v>
      </c>
      <c r="H419" s="21">
        <v>244.56</v>
      </c>
      <c r="I419" s="21">
        <v>244.56</v>
      </c>
      <c r="J419" s="81">
        <v>252.37</v>
      </c>
      <c r="K419" s="81">
        <v>252.37</v>
      </c>
      <c r="L419" s="81">
        <v>252.37</v>
      </c>
      <c r="M419" s="81">
        <v>252.37</v>
      </c>
      <c r="N419" s="81">
        <v>252.37</v>
      </c>
      <c r="O419" s="72">
        <v>252.37</v>
      </c>
      <c r="P419" s="1">
        <f t="shared" si="20"/>
        <v>2981.5799999999995</v>
      </c>
      <c r="Q419" s="26">
        <v>568.2</v>
      </c>
      <c r="R419" s="43">
        <v>0</v>
      </c>
      <c r="S419" s="44">
        <v>1</v>
      </c>
      <c r="T419" s="27">
        <v>120</v>
      </c>
      <c r="U419" s="28">
        <f t="shared" si="21"/>
        <v>0</v>
      </c>
      <c r="V419" s="39"/>
      <c r="W419" s="45"/>
      <c r="X419" s="39"/>
      <c r="Y419" s="30"/>
      <c r="Z419" s="77" t="s">
        <v>813</v>
      </c>
      <c r="AA419" s="81">
        <v>0</v>
      </c>
      <c r="AB419" s="81">
        <v>0</v>
      </c>
      <c r="AC419" s="81">
        <v>0</v>
      </c>
    </row>
    <row r="420" spans="1:29" ht="15.75">
      <c r="A420" s="7">
        <v>417</v>
      </c>
      <c r="B420" s="98" t="s">
        <v>400</v>
      </c>
      <c r="C420" s="8">
        <v>12311</v>
      </c>
      <c r="D420" s="81">
        <v>61.14</v>
      </c>
      <c r="E420" s="81">
        <v>61.14</v>
      </c>
      <c r="F420" s="81">
        <v>61.14</v>
      </c>
      <c r="G420" s="81">
        <v>61.14</v>
      </c>
      <c r="H420" s="21">
        <v>61.14</v>
      </c>
      <c r="I420" s="21">
        <v>61.14</v>
      </c>
      <c r="J420" s="81">
        <v>63.09</v>
      </c>
      <c r="K420" s="81">
        <v>63.09</v>
      </c>
      <c r="L420" s="81">
        <v>63.09</v>
      </c>
      <c r="M420" s="81">
        <v>63.09</v>
      </c>
      <c r="N420" s="81">
        <v>63.09</v>
      </c>
      <c r="O420" s="72">
        <v>63.09</v>
      </c>
      <c r="P420" s="1">
        <f t="shared" si="20"/>
        <v>745.3800000000001</v>
      </c>
      <c r="Q420" s="65">
        <v>256.7</v>
      </c>
      <c r="R420" s="35">
        <v>8</v>
      </c>
      <c r="S420" s="60" t="s">
        <v>505</v>
      </c>
      <c r="T420" s="19">
        <v>220</v>
      </c>
      <c r="U420" s="22">
        <f t="shared" si="21"/>
        <v>53.68</v>
      </c>
      <c r="V420" s="32">
        <v>54.126</v>
      </c>
      <c r="W420" s="24"/>
      <c r="X420" s="32">
        <v>54.126</v>
      </c>
      <c r="Y420" s="33">
        <v>23.25</v>
      </c>
      <c r="Z420" s="76" t="s">
        <v>40</v>
      </c>
      <c r="AA420" s="81">
        <v>853.9342515999998</v>
      </c>
      <c r="AB420" s="81">
        <v>853.9242515999998</v>
      </c>
      <c r="AC420" s="81">
        <v>366.79594999999995</v>
      </c>
    </row>
    <row r="421" spans="1:29" ht="15.75">
      <c r="A421" s="7">
        <v>418</v>
      </c>
      <c r="B421" s="98" t="s">
        <v>401</v>
      </c>
      <c r="C421" s="8">
        <v>12655</v>
      </c>
      <c r="D421" s="81">
        <v>152.85</v>
      </c>
      <c r="E421" s="81">
        <v>152.85</v>
      </c>
      <c r="F421" s="81">
        <v>152.85</v>
      </c>
      <c r="G421" s="81">
        <v>152.85</v>
      </c>
      <c r="H421" s="81">
        <v>152.85</v>
      </c>
      <c r="I421" s="21">
        <v>152.85</v>
      </c>
      <c r="J421" s="81">
        <v>157.74</v>
      </c>
      <c r="K421" s="81">
        <v>157.74</v>
      </c>
      <c r="L421" s="81">
        <v>157.74</v>
      </c>
      <c r="M421" s="81">
        <v>157.74</v>
      </c>
      <c r="N421" s="81">
        <v>157.74</v>
      </c>
      <c r="O421" s="72">
        <v>157.74</v>
      </c>
      <c r="P421" s="1">
        <f t="shared" si="20"/>
        <v>1863.5400000000002</v>
      </c>
      <c r="Q421" s="57">
        <v>84.5</v>
      </c>
      <c r="R421" s="35">
        <v>4</v>
      </c>
      <c r="S421" s="36">
        <v>1</v>
      </c>
      <c r="T421" s="19">
        <v>60</v>
      </c>
      <c r="U421" s="22">
        <f t="shared" si="21"/>
        <v>7.32</v>
      </c>
      <c r="V421" s="32">
        <v>5.58</v>
      </c>
      <c r="W421" s="24"/>
      <c r="X421" s="32">
        <v>0</v>
      </c>
      <c r="Y421" s="33"/>
      <c r="Z421" s="76" t="s">
        <v>336</v>
      </c>
      <c r="AA421" s="81">
        <v>88.03342799999999</v>
      </c>
      <c r="AB421" s="81">
        <v>0</v>
      </c>
      <c r="AC421" s="81">
        <v>0</v>
      </c>
    </row>
    <row r="422" spans="1:29" ht="15.75">
      <c r="A422" s="7">
        <v>419</v>
      </c>
      <c r="B422" s="98" t="s">
        <v>402</v>
      </c>
      <c r="C422" s="8">
        <v>12662</v>
      </c>
      <c r="D422" s="81">
        <v>152.85</v>
      </c>
      <c r="E422" s="81">
        <v>152.85</v>
      </c>
      <c r="F422" s="81">
        <v>152.85</v>
      </c>
      <c r="G422" s="81">
        <v>152.85</v>
      </c>
      <c r="H422" s="81">
        <v>152.85</v>
      </c>
      <c r="I422" s="21">
        <v>0</v>
      </c>
      <c r="J422" s="81">
        <v>0</v>
      </c>
      <c r="K422" s="81">
        <v>0</v>
      </c>
      <c r="L422" s="81">
        <v>0</v>
      </c>
      <c r="M422" s="81">
        <v>0</v>
      </c>
      <c r="N422" s="81">
        <v>0</v>
      </c>
      <c r="O422" s="72">
        <v>0</v>
      </c>
      <c r="P422" s="1">
        <f t="shared" si="20"/>
        <v>764.25</v>
      </c>
      <c r="Q422" s="18">
        <v>0</v>
      </c>
      <c r="R422" s="35">
        <v>0</v>
      </c>
      <c r="S422" s="36">
        <v>0</v>
      </c>
      <c r="T422" s="19">
        <v>220</v>
      </c>
      <c r="U422" s="22">
        <f t="shared" si="21"/>
        <v>0</v>
      </c>
      <c r="V422" s="32"/>
      <c r="W422" s="24"/>
      <c r="X422" s="32"/>
      <c r="Y422" s="33"/>
      <c r="Z422" s="75" t="s">
        <v>814</v>
      </c>
      <c r="AA422" s="81">
        <v>0</v>
      </c>
      <c r="AB422" s="81">
        <v>0</v>
      </c>
      <c r="AC422" s="81">
        <v>0</v>
      </c>
    </row>
    <row r="423" spans="1:29" ht="15.75">
      <c r="A423" s="7">
        <v>420</v>
      </c>
      <c r="B423" s="98" t="s">
        <v>404</v>
      </c>
      <c r="C423" s="8">
        <v>12667</v>
      </c>
      <c r="D423" s="81"/>
      <c r="E423" s="81"/>
      <c r="F423" s="81"/>
      <c r="G423" s="81"/>
      <c r="H423" s="21"/>
      <c r="I423" s="21"/>
      <c r="J423" s="81"/>
      <c r="K423" s="81"/>
      <c r="L423" s="81"/>
      <c r="M423" s="81"/>
      <c r="N423" s="81"/>
      <c r="O423" s="72"/>
      <c r="P423" s="1">
        <f t="shared" si="20"/>
        <v>0</v>
      </c>
      <c r="Q423" s="18">
        <v>58</v>
      </c>
      <c r="R423" s="35">
        <v>1</v>
      </c>
      <c r="S423" s="11">
        <v>1</v>
      </c>
      <c r="T423" s="19">
        <v>60</v>
      </c>
      <c r="U423" s="22">
        <f t="shared" si="21"/>
        <v>1.83</v>
      </c>
      <c r="V423" s="32">
        <v>1.86</v>
      </c>
      <c r="W423" s="42"/>
      <c r="X423" s="32">
        <v>0</v>
      </c>
      <c r="Y423" s="30"/>
      <c r="Z423" s="75" t="s">
        <v>815</v>
      </c>
      <c r="AA423" s="81">
        <v>29.354476</v>
      </c>
      <c r="AB423" s="81">
        <v>0</v>
      </c>
      <c r="AC423" s="81">
        <v>0</v>
      </c>
    </row>
    <row r="424" spans="1:29" ht="15.75">
      <c r="A424" s="7">
        <v>421</v>
      </c>
      <c r="B424" s="98" t="s">
        <v>406</v>
      </c>
      <c r="C424" s="8">
        <v>21836</v>
      </c>
      <c r="D424" s="81">
        <v>519.69</v>
      </c>
      <c r="E424" s="81">
        <v>519.69</v>
      </c>
      <c r="F424" s="81">
        <v>519.69</v>
      </c>
      <c r="G424" s="81">
        <v>519.69</v>
      </c>
      <c r="H424" s="93">
        <v>519.69</v>
      </c>
      <c r="I424" s="21">
        <v>550.26</v>
      </c>
      <c r="J424" s="81">
        <v>507.75</v>
      </c>
      <c r="K424" s="81">
        <v>536.28</v>
      </c>
      <c r="L424" s="81">
        <v>536.28</v>
      </c>
      <c r="M424" s="81">
        <v>504.73</v>
      </c>
      <c r="N424" s="81">
        <v>504.73</v>
      </c>
      <c r="O424" s="72">
        <v>504.73</v>
      </c>
      <c r="P424" s="1">
        <f t="shared" si="20"/>
        <v>6243.209999999999</v>
      </c>
      <c r="Q424" s="66">
        <v>201.85</v>
      </c>
      <c r="R424" s="35">
        <v>17</v>
      </c>
      <c r="S424" s="11">
        <v>1</v>
      </c>
      <c r="T424" s="19">
        <v>60</v>
      </c>
      <c r="U424" s="22">
        <f t="shared" si="21"/>
        <v>31.11</v>
      </c>
      <c r="V424" s="32">
        <v>31.62</v>
      </c>
      <c r="W424" s="42"/>
      <c r="X424" s="32">
        <v>0</v>
      </c>
      <c r="Y424" s="30"/>
      <c r="Z424" s="75" t="s">
        <v>155</v>
      </c>
      <c r="AA424" s="81">
        <v>498.85609199999993</v>
      </c>
      <c r="AB424" s="81">
        <v>0</v>
      </c>
      <c r="AC424" s="81">
        <v>0</v>
      </c>
    </row>
    <row r="425" spans="1:29" ht="15.75">
      <c r="A425" s="7">
        <v>422</v>
      </c>
      <c r="B425" s="98" t="s">
        <v>407</v>
      </c>
      <c r="C425" s="8">
        <v>19757</v>
      </c>
      <c r="D425" s="81">
        <v>5165.89</v>
      </c>
      <c r="E425" s="81">
        <v>7250.31</v>
      </c>
      <c r="F425" s="81">
        <v>5624.76</v>
      </c>
      <c r="G425" s="81">
        <v>6125.09</v>
      </c>
      <c r="H425" s="21">
        <v>5304.67</v>
      </c>
      <c r="I425" s="21">
        <v>5249.75</v>
      </c>
      <c r="J425" s="81">
        <v>6700.95</v>
      </c>
      <c r="K425" s="81">
        <v>8197.69</v>
      </c>
      <c r="L425" s="81">
        <v>8223.59</v>
      </c>
      <c r="M425" s="81">
        <v>6170.41</v>
      </c>
      <c r="N425" s="94">
        <v>5284.96</v>
      </c>
      <c r="O425" s="72">
        <v>4081.69</v>
      </c>
      <c r="P425" s="1">
        <f t="shared" si="20"/>
        <v>73379.76000000001</v>
      </c>
      <c r="Q425" s="66">
        <v>160.14</v>
      </c>
      <c r="R425" s="35">
        <v>4</v>
      </c>
      <c r="S425" s="11">
        <v>1</v>
      </c>
      <c r="T425" s="19">
        <v>60</v>
      </c>
      <c r="U425" s="22">
        <f t="shared" si="21"/>
        <v>7.32</v>
      </c>
      <c r="V425" s="32"/>
      <c r="W425" s="42"/>
      <c r="X425" s="32"/>
      <c r="Y425" s="30"/>
      <c r="Z425" s="17" t="s">
        <v>816</v>
      </c>
      <c r="AA425" s="81">
        <v>0</v>
      </c>
      <c r="AB425" s="81">
        <v>0</v>
      </c>
      <c r="AC425" s="81">
        <v>0</v>
      </c>
    </row>
    <row r="426" spans="1:29" ht="15.75">
      <c r="A426" s="7">
        <v>423</v>
      </c>
      <c r="B426" s="98" t="s">
        <v>408</v>
      </c>
      <c r="C426" s="8">
        <v>19759</v>
      </c>
      <c r="D426" s="81">
        <v>11219.98</v>
      </c>
      <c r="E426" s="81">
        <v>10119.89</v>
      </c>
      <c r="F426" s="81">
        <v>11800.9</v>
      </c>
      <c r="G426" s="81">
        <v>8816.1</v>
      </c>
      <c r="H426" s="21">
        <v>10518.78</v>
      </c>
      <c r="I426" s="21">
        <v>9980.62</v>
      </c>
      <c r="J426" s="81">
        <v>7004.01</v>
      </c>
      <c r="K426" s="81">
        <v>7344.97</v>
      </c>
      <c r="L426" s="81">
        <v>10826.97</v>
      </c>
      <c r="M426" s="81">
        <v>11371.37</v>
      </c>
      <c r="N426" s="94">
        <v>7921.19</v>
      </c>
      <c r="O426" s="72">
        <v>12115.4</v>
      </c>
      <c r="P426" s="1">
        <f t="shared" si="20"/>
        <v>119040.18</v>
      </c>
      <c r="Q426" s="66">
        <v>1548.5</v>
      </c>
      <c r="R426" s="35">
        <v>94</v>
      </c>
      <c r="S426" s="11">
        <v>1</v>
      </c>
      <c r="T426" s="18">
        <v>6.99</v>
      </c>
      <c r="U426" s="22">
        <f aca="true" t="shared" si="22" ref="U426:U438">R426*T426</f>
        <v>657.0600000000001</v>
      </c>
      <c r="V426" s="32">
        <v>623.26</v>
      </c>
      <c r="W426" s="42"/>
      <c r="X426" s="32">
        <v>623.26</v>
      </c>
      <c r="Y426" s="30"/>
      <c r="Z426" s="78" t="s">
        <v>817</v>
      </c>
      <c r="AA426" s="81">
        <v>9759.34</v>
      </c>
      <c r="AB426" s="81">
        <v>9759.34</v>
      </c>
      <c r="AC426" s="81">
        <v>0</v>
      </c>
    </row>
    <row r="427" spans="1:29" ht="15.75">
      <c r="A427" s="7">
        <v>424</v>
      </c>
      <c r="B427" s="98" t="s">
        <v>409</v>
      </c>
      <c r="C427" s="8">
        <v>12760</v>
      </c>
      <c r="D427" s="81">
        <v>23286.98</v>
      </c>
      <c r="E427" s="81">
        <v>21286.8</v>
      </c>
      <c r="F427" s="81">
        <v>16229.08</v>
      </c>
      <c r="G427" s="81">
        <v>23378.84</v>
      </c>
      <c r="H427" s="21">
        <v>23721.09</v>
      </c>
      <c r="I427" s="21">
        <v>23333.5</v>
      </c>
      <c r="J427" s="81">
        <v>28282.14</v>
      </c>
      <c r="K427" s="81">
        <v>25154.91</v>
      </c>
      <c r="L427" s="81">
        <v>27188.02</v>
      </c>
      <c r="M427" s="81">
        <v>27441.58</v>
      </c>
      <c r="N427" s="94">
        <v>23762.91</v>
      </c>
      <c r="O427" s="72">
        <v>24861.01</v>
      </c>
      <c r="P427" s="1">
        <f t="shared" si="20"/>
        <v>287926.86</v>
      </c>
      <c r="Q427" s="18">
        <v>1541.1</v>
      </c>
      <c r="R427" s="35">
        <v>93</v>
      </c>
      <c r="S427" s="11">
        <v>1</v>
      </c>
      <c r="T427" s="18">
        <v>6.99</v>
      </c>
      <c r="U427" s="22">
        <f t="shared" si="22"/>
        <v>650.07</v>
      </c>
      <c r="V427" s="32">
        <v>450.22</v>
      </c>
      <c r="W427" s="42"/>
      <c r="X427" s="32">
        <v>450.22</v>
      </c>
      <c r="Y427" s="30"/>
      <c r="Z427" s="78" t="s">
        <v>818</v>
      </c>
      <c r="AA427" s="81">
        <v>7213.36</v>
      </c>
      <c r="AB427" s="81">
        <v>7213.36</v>
      </c>
      <c r="AC427" s="81">
        <v>0</v>
      </c>
    </row>
    <row r="428" spans="1:29" ht="15.75">
      <c r="A428" s="7">
        <v>425</v>
      </c>
      <c r="B428" s="98" t="s">
        <v>410</v>
      </c>
      <c r="C428" s="8">
        <v>12761</v>
      </c>
      <c r="D428" s="81">
        <v>23670.15</v>
      </c>
      <c r="E428" s="81">
        <v>26031.45</v>
      </c>
      <c r="F428" s="81">
        <v>31518.23</v>
      </c>
      <c r="G428" s="81">
        <v>28461.49</v>
      </c>
      <c r="H428" s="21">
        <v>26823.49</v>
      </c>
      <c r="I428" s="21">
        <v>27451.65</v>
      </c>
      <c r="J428" s="81">
        <v>28010.66</v>
      </c>
      <c r="K428" s="81">
        <v>28784.9</v>
      </c>
      <c r="L428" s="81">
        <v>29929.86</v>
      </c>
      <c r="M428" s="81">
        <v>27953.64</v>
      </c>
      <c r="N428" s="94">
        <v>28030.09</v>
      </c>
      <c r="O428" s="72">
        <v>28937.59</v>
      </c>
      <c r="P428" s="1">
        <f t="shared" si="20"/>
        <v>335603.20000000007</v>
      </c>
      <c r="Q428" s="18">
        <v>1542.7</v>
      </c>
      <c r="R428" s="35">
        <v>85</v>
      </c>
      <c r="S428" s="11">
        <v>1</v>
      </c>
      <c r="T428" s="18">
        <v>6.99</v>
      </c>
      <c r="U428" s="22">
        <f t="shared" si="22"/>
        <v>594.15</v>
      </c>
      <c r="V428" s="32">
        <v>488.67</v>
      </c>
      <c r="W428" s="42"/>
      <c r="X428" s="32">
        <v>488.67</v>
      </c>
      <c r="Y428" s="30"/>
      <c r="Z428" s="78" t="s">
        <v>819</v>
      </c>
      <c r="AA428" s="81">
        <v>7709.51</v>
      </c>
      <c r="AB428" s="81">
        <v>7709.51</v>
      </c>
      <c r="AC428" s="81">
        <v>0</v>
      </c>
    </row>
    <row r="429" spans="1:29" ht="15.75">
      <c r="A429" s="7">
        <v>426</v>
      </c>
      <c r="B429" s="98" t="s">
        <v>411</v>
      </c>
      <c r="C429" s="8">
        <v>12762</v>
      </c>
      <c r="D429" s="81">
        <v>22242.38</v>
      </c>
      <c r="E429" s="81">
        <v>27031.89</v>
      </c>
      <c r="F429" s="81">
        <v>22521.62</v>
      </c>
      <c r="G429" s="81">
        <v>25529.09</v>
      </c>
      <c r="H429" s="21">
        <v>25726.11</v>
      </c>
      <c r="I429" s="21">
        <v>25336.57</v>
      </c>
      <c r="J429" s="81">
        <v>27854.1</v>
      </c>
      <c r="K429" s="81">
        <v>28873.22</v>
      </c>
      <c r="L429" s="81">
        <v>31710.41</v>
      </c>
      <c r="M429" s="81">
        <v>25679.15</v>
      </c>
      <c r="N429" s="94">
        <v>23236.2</v>
      </c>
      <c r="O429" s="72">
        <v>25609.06</v>
      </c>
      <c r="P429" s="1">
        <f t="shared" si="20"/>
        <v>311349.80000000005</v>
      </c>
      <c r="Q429" s="18">
        <v>1558.8</v>
      </c>
      <c r="R429" s="35">
        <v>91</v>
      </c>
      <c r="S429" s="11">
        <v>1</v>
      </c>
      <c r="T429" s="18">
        <v>6.99</v>
      </c>
      <c r="U429" s="22">
        <f t="shared" si="22"/>
        <v>636.09</v>
      </c>
      <c r="V429" s="32">
        <v>344.89</v>
      </c>
      <c r="W429" s="42"/>
      <c r="X429" s="32">
        <v>344.89</v>
      </c>
      <c r="Y429" s="30"/>
      <c r="Z429" s="78" t="s">
        <v>820</v>
      </c>
      <c r="AA429" s="81">
        <v>5551.21</v>
      </c>
      <c r="AB429" s="81">
        <v>5551.21</v>
      </c>
      <c r="AC429" s="81">
        <v>0</v>
      </c>
    </row>
    <row r="430" spans="1:29" ht="15.75">
      <c r="A430" s="7">
        <v>427</v>
      </c>
      <c r="B430" s="110" t="s">
        <v>412</v>
      </c>
      <c r="C430" s="9">
        <v>12365</v>
      </c>
      <c r="D430" s="81">
        <v>77788.13</v>
      </c>
      <c r="E430" s="81">
        <v>94703.68</v>
      </c>
      <c r="F430" s="81">
        <v>74368.15</v>
      </c>
      <c r="G430" s="81">
        <v>81868.97</v>
      </c>
      <c r="H430" s="21">
        <v>76017.57</v>
      </c>
      <c r="I430" s="21">
        <v>71722.57</v>
      </c>
      <c r="J430" s="81">
        <v>96746.36</v>
      </c>
      <c r="K430" s="81">
        <v>89986.59</v>
      </c>
      <c r="L430" s="81">
        <v>98859.32</v>
      </c>
      <c r="M430" s="81">
        <v>94099.96</v>
      </c>
      <c r="N430" s="81">
        <v>102118.36</v>
      </c>
      <c r="O430" s="72">
        <v>77551.84</v>
      </c>
      <c r="P430" s="1">
        <f t="shared" si="20"/>
        <v>1035831.5</v>
      </c>
      <c r="Q430" s="18">
        <v>1534.2</v>
      </c>
      <c r="R430" s="35">
        <v>88</v>
      </c>
      <c r="S430" s="11">
        <v>1</v>
      </c>
      <c r="T430" s="18">
        <v>6.99</v>
      </c>
      <c r="U430" s="22">
        <f t="shared" si="22"/>
        <v>615.12</v>
      </c>
      <c r="V430" s="32">
        <v>627.95</v>
      </c>
      <c r="W430" s="42"/>
      <c r="X430" s="32">
        <v>627.95</v>
      </c>
      <c r="Y430" s="30"/>
      <c r="Z430" s="78" t="s">
        <v>821</v>
      </c>
      <c r="AA430" s="81">
        <v>9943.7</v>
      </c>
      <c r="AB430" s="81">
        <v>9943.7</v>
      </c>
      <c r="AC430" s="81">
        <v>0</v>
      </c>
    </row>
    <row r="431" spans="1:29" ht="15.75">
      <c r="A431" s="7">
        <v>428</v>
      </c>
      <c r="B431" s="110" t="s">
        <v>412</v>
      </c>
      <c r="C431" s="9">
        <v>12363</v>
      </c>
      <c r="D431" s="81"/>
      <c r="E431" s="81"/>
      <c r="F431" s="81"/>
      <c r="G431" s="81"/>
      <c r="H431" s="21"/>
      <c r="I431" s="21"/>
      <c r="J431" s="81"/>
      <c r="K431" s="81"/>
      <c r="L431" s="81"/>
      <c r="M431" s="81"/>
      <c r="N431" s="81"/>
      <c r="O431" s="72"/>
      <c r="P431" s="1">
        <f t="shared" si="20"/>
        <v>0</v>
      </c>
      <c r="Q431" s="18">
        <v>624.6</v>
      </c>
      <c r="R431" s="35">
        <v>45</v>
      </c>
      <c r="S431" s="11">
        <v>1</v>
      </c>
      <c r="T431" s="18">
        <v>6.99</v>
      </c>
      <c r="U431" s="22">
        <f t="shared" si="22"/>
        <v>314.55</v>
      </c>
      <c r="V431" s="32">
        <v>411.97</v>
      </c>
      <c r="W431" s="42"/>
      <c r="X431" s="32">
        <v>411.97</v>
      </c>
      <c r="Y431" s="30"/>
      <c r="Z431" s="78" t="s">
        <v>822</v>
      </c>
      <c r="AA431" s="81">
        <v>6499.33</v>
      </c>
      <c r="AB431" s="81">
        <v>6499.33</v>
      </c>
      <c r="AC431" s="81">
        <v>0</v>
      </c>
    </row>
    <row r="432" spans="1:29" ht="15.75">
      <c r="A432" s="7">
        <v>429</v>
      </c>
      <c r="B432" s="98" t="s">
        <v>413</v>
      </c>
      <c r="C432" s="8">
        <v>12364</v>
      </c>
      <c r="D432" s="81">
        <v>18949.37</v>
      </c>
      <c r="E432" s="81">
        <v>19756.5</v>
      </c>
      <c r="F432" s="81">
        <v>18786.39</v>
      </c>
      <c r="G432" s="81">
        <v>19999.6</v>
      </c>
      <c r="H432" s="21">
        <v>19813.52</v>
      </c>
      <c r="I432" s="21">
        <v>19603.12</v>
      </c>
      <c r="J432" s="81">
        <v>18467.73</v>
      </c>
      <c r="K432" s="81">
        <v>21231.35</v>
      </c>
      <c r="L432" s="81">
        <v>18110.34</v>
      </c>
      <c r="M432" s="81">
        <v>21907.06</v>
      </c>
      <c r="N432" s="81">
        <v>20794.99</v>
      </c>
      <c r="O432" s="72">
        <v>19344.49</v>
      </c>
      <c r="P432" s="1">
        <f t="shared" si="20"/>
        <v>236764.45999999996</v>
      </c>
      <c r="Q432" s="18">
        <v>624.2</v>
      </c>
      <c r="R432" s="35">
        <v>37</v>
      </c>
      <c r="S432" s="11">
        <v>1</v>
      </c>
      <c r="T432" s="18">
        <v>6.99</v>
      </c>
      <c r="U432" s="22">
        <f t="shared" si="22"/>
        <v>258.63</v>
      </c>
      <c r="V432" s="32">
        <v>310.26</v>
      </c>
      <c r="W432" s="42"/>
      <c r="X432" s="32">
        <v>310.26</v>
      </c>
      <c r="Y432" s="30"/>
      <c r="Z432" s="78" t="s">
        <v>823</v>
      </c>
      <c r="AA432" s="81">
        <v>4894.77</v>
      </c>
      <c r="AB432" s="81">
        <v>4894.77</v>
      </c>
      <c r="AC432" s="81">
        <v>0</v>
      </c>
    </row>
    <row r="433" spans="1:29" ht="15.75">
      <c r="A433" s="7">
        <v>430</v>
      </c>
      <c r="B433" s="98" t="s">
        <v>414</v>
      </c>
      <c r="C433" s="8">
        <v>33018</v>
      </c>
      <c r="D433" s="81"/>
      <c r="E433" s="81"/>
      <c r="F433" s="81"/>
      <c r="G433" s="81"/>
      <c r="H433" s="21"/>
      <c r="I433" s="21"/>
      <c r="J433" s="81"/>
      <c r="K433" s="81"/>
      <c r="L433" s="81"/>
      <c r="M433" s="81"/>
      <c r="N433" s="81"/>
      <c r="O433" s="72"/>
      <c r="P433" s="1">
        <f t="shared" si="20"/>
        <v>0</v>
      </c>
      <c r="Q433" s="18">
        <v>623.8</v>
      </c>
      <c r="R433" s="35">
        <v>35</v>
      </c>
      <c r="S433" s="11">
        <v>1</v>
      </c>
      <c r="T433" s="18">
        <v>6.99</v>
      </c>
      <c r="U433" s="22">
        <f t="shared" si="22"/>
        <v>244.65</v>
      </c>
      <c r="V433" s="32">
        <v>482.2</v>
      </c>
      <c r="W433" s="42"/>
      <c r="X433" s="32">
        <v>482.2</v>
      </c>
      <c r="Y433" s="30"/>
      <c r="Z433" s="78" t="s">
        <v>824</v>
      </c>
      <c r="AA433" s="81">
        <v>7607.43</v>
      </c>
      <c r="AB433" s="81">
        <v>7607.43</v>
      </c>
      <c r="AC433" s="81">
        <v>0</v>
      </c>
    </row>
    <row r="434" spans="1:29" ht="15.75">
      <c r="A434" s="7">
        <v>431</v>
      </c>
      <c r="B434" s="98" t="s">
        <v>415</v>
      </c>
      <c r="C434" s="8">
        <v>12673</v>
      </c>
      <c r="D434" s="81">
        <v>27376.67</v>
      </c>
      <c r="E434" s="81">
        <v>15809.71</v>
      </c>
      <c r="F434" s="81">
        <v>25145.53</v>
      </c>
      <c r="G434" s="81">
        <v>24652.95</v>
      </c>
      <c r="H434" s="21">
        <v>26255.92</v>
      </c>
      <c r="I434" s="21">
        <v>26011.43</v>
      </c>
      <c r="J434" s="81">
        <v>24227.11</v>
      </c>
      <c r="K434" s="81">
        <v>25553.07</v>
      </c>
      <c r="L434" s="81">
        <v>28482.21</v>
      </c>
      <c r="M434" s="81">
        <v>28145.85</v>
      </c>
      <c r="N434" s="81">
        <v>27991.76</v>
      </c>
      <c r="O434" s="72">
        <v>26123.77</v>
      </c>
      <c r="P434" s="1">
        <f t="shared" si="20"/>
        <v>305775.98000000004</v>
      </c>
      <c r="Q434" s="18">
        <v>629.3</v>
      </c>
      <c r="R434" s="35">
        <v>43</v>
      </c>
      <c r="S434" s="11">
        <v>1</v>
      </c>
      <c r="T434" s="18">
        <v>6.99</v>
      </c>
      <c r="U434" s="22">
        <f t="shared" si="22"/>
        <v>300.57</v>
      </c>
      <c r="V434" s="32">
        <v>154.73</v>
      </c>
      <c r="W434" s="42"/>
      <c r="X434" s="32">
        <v>154.73</v>
      </c>
      <c r="Y434" s="30"/>
      <c r="Z434" s="78" t="s">
        <v>825</v>
      </c>
      <c r="AA434" s="81">
        <v>2440.73</v>
      </c>
      <c r="AB434" s="81">
        <v>2440.73</v>
      </c>
      <c r="AC434" s="81">
        <v>0</v>
      </c>
    </row>
    <row r="435" spans="1:29" ht="15.75">
      <c r="A435" s="7">
        <v>432</v>
      </c>
      <c r="B435" s="98" t="s">
        <v>416</v>
      </c>
      <c r="C435" s="8">
        <v>12752</v>
      </c>
      <c r="D435" s="81">
        <v>25713.14</v>
      </c>
      <c r="E435" s="81">
        <v>29868.03</v>
      </c>
      <c r="F435" s="81">
        <v>27058.33</v>
      </c>
      <c r="G435" s="81">
        <v>25620.3</v>
      </c>
      <c r="H435" s="21">
        <v>26359.11</v>
      </c>
      <c r="I435" s="21">
        <v>28886.49</v>
      </c>
      <c r="J435" s="81">
        <v>26097.66</v>
      </c>
      <c r="K435" s="81">
        <v>22556.62</v>
      </c>
      <c r="L435" s="81">
        <v>32595.99</v>
      </c>
      <c r="M435" s="81">
        <v>28531.24</v>
      </c>
      <c r="N435" s="81">
        <v>29822.04</v>
      </c>
      <c r="O435" s="72">
        <v>34233.01</v>
      </c>
      <c r="P435" s="1">
        <f t="shared" si="20"/>
        <v>337341.95999999996</v>
      </c>
      <c r="Q435" s="18">
        <v>621.7</v>
      </c>
      <c r="R435" s="35">
        <v>48</v>
      </c>
      <c r="S435" s="11">
        <v>1</v>
      </c>
      <c r="T435" s="18">
        <v>6.99</v>
      </c>
      <c r="U435" s="22">
        <f t="shared" si="22"/>
        <v>335.52</v>
      </c>
      <c r="V435" s="32">
        <v>469.44</v>
      </c>
      <c r="W435" s="42"/>
      <c r="X435" s="32">
        <v>469.44</v>
      </c>
      <c r="Y435" s="30"/>
      <c r="Z435" s="78" t="s">
        <v>826</v>
      </c>
      <c r="AA435" s="81">
        <v>7405.93</v>
      </c>
      <c r="AB435" s="81">
        <v>7405.93</v>
      </c>
      <c r="AC435" s="81">
        <v>0</v>
      </c>
    </row>
    <row r="436" spans="1:29" ht="15.75">
      <c r="A436" s="7">
        <v>433</v>
      </c>
      <c r="B436" s="98" t="s">
        <v>417</v>
      </c>
      <c r="C436" s="8">
        <v>12755</v>
      </c>
      <c r="D436" s="81">
        <v>7559</v>
      </c>
      <c r="E436" s="81">
        <v>8895.04</v>
      </c>
      <c r="F436" s="81">
        <v>8562.38</v>
      </c>
      <c r="G436" s="81">
        <v>8082.86</v>
      </c>
      <c r="H436" s="21">
        <v>8568.4</v>
      </c>
      <c r="I436" s="21">
        <v>8650.72</v>
      </c>
      <c r="J436" s="81">
        <v>8023.8</v>
      </c>
      <c r="K436" s="81">
        <v>8446.09</v>
      </c>
      <c r="L436" s="81">
        <v>9428.09</v>
      </c>
      <c r="M436" s="81">
        <v>8377.75</v>
      </c>
      <c r="N436" s="81">
        <v>8813.89</v>
      </c>
      <c r="O436" s="72">
        <v>12076.97</v>
      </c>
      <c r="P436" s="1">
        <f t="shared" si="20"/>
        <v>105484.99</v>
      </c>
      <c r="Q436" s="18">
        <v>1543.4</v>
      </c>
      <c r="R436" s="35">
        <v>82</v>
      </c>
      <c r="S436" s="11">
        <v>1</v>
      </c>
      <c r="T436" s="18">
        <v>6.99</v>
      </c>
      <c r="U436" s="22">
        <f t="shared" si="22"/>
        <v>573.1800000000001</v>
      </c>
      <c r="V436" s="32">
        <v>217.16</v>
      </c>
      <c r="W436" s="42"/>
      <c r="X436" s="32">
        <v>217.16</v>
      </c>
      <c r="Y436" s="30"/>
      <c r="Z436" s="78" t="s">
        <v>827</v>
      </c>
      <c r="AA436" s="81">
        <v>3425.94</v>
      </c>
      <c r="AB436" s="81">
        <v>3425.94</v>
      </c>
      <c r="AC436" s="81">
        <v>0</v>
      </c>
    </row>
    <row r="437" spans="1:29" ht="15.75">
      <c r="A437" s="7">
        <v>434</v>
      </c>
      <c r="B437" s="98" t="s">
        <v>418</v>
      </c>
      <c r="C437" s="8">
        <v>19760</v>
      </c>
      <c r="D437" s="81">
        <v>21894.65</v>
      </c>
      <c r="E437" s="81">
        <v>24559.03</v>
      </c>
      <c r="F437" s="81">
        <v>25453.35</v>
      </c>
      <c r="G437" s="81">
        <v>22147.04</v>
      </c>
      <c r="H437" s="21">
        <v>21258.98</v>
      </c>
      <c r="I437" s="21">
        <v>24748.26</v>
      </c>
      <c r="J437" s="81">
        <v>26293.74</v>
      </c>
      <c r="K437" s="81">
        <v>26677.59</v>
      </c>
      <c r="L437" s="81">
        <v>27549.08</v>
      </c>
      <c r="M437" s="81">
        <v>24145.65</v>
      </c>
      <c r="N437" s="81">
        <v>23741.92</v>
      </c>
      <c r="O437" s="72">
        <v>29287.6</v>
      </c>
      <c r="P437" s="1">
        <f t="shared" si="20"/>
        <v>297756.88999999996</v>
      </c>
      <c r="Q437" s="18">
        <v>2062.4</v>
      </c>
      <c r="R437" s="35">
        <v>123</v>
      </c>
      <c r="S437" s="11">
        <v>1</v>
      </c>
      <c r="T437" s="18">
        <v>6.99</v>
      </c>
      <c r="U437" s="22">
        <f t="shared" si="22"/>
        <v>859.77</v>
      </c>
      <c r="V437" s="32">
        <v>708.74</v>
      </c>
      <c r="W437" s="42"/>
      <c r="X437" s="32">
        <v>708.74</v>
      </c>
      <c r="Y437" s="30"/>
      <c r="Z437" s="78" t="s">
        <v>828</v>
      </c>
      <c r="AA437" s="81">
        <v>11181.507483999998</v>
      </c>
      <c r="AB437" s="81">
        <v>11181.497483999998</v>
      </c>
      <c r="AC437" s="81">
        <v>0</v>
      </c>
    </row>
    <row r="438" spans="1:29" ht="15.75">
      <c r="A438" s="7">
        <v>435</v>
      </c>
      <c r="B438" s="98" t="s">
        <v>419</v>
      </c>
      <c r="C438" s="8">
        <v>12753</v>
      </c>
      <c r="D438" s="81">
        <v>8083.14</v>
      </c>
      <c r="E438" s="81">
        <v>8912.09</v>
      </c>
      <c r="F438" s="81">
        <v>8627.72</v>
      </c>
      <c r="G438" s="81">
        <v>8279.79</v>
      </c>
      <c r="H438" s="21">
        <v>7696.75</v>
      </c>
      <c r="I438" s="21">
        <v>7915.63</v>
      </c>
      <c r="J438" s="81">
        <v>8085.65</v>
      </c>
      <c r="K438" s="81">
        <v>9133.27</v>
      </c>
      <c r="L438" s="81">
        <v>10690.53</v>
      </c>
      <c r="M438" s="81">
        <v>8257.61</v>
      </c>
      <c r="N438" s="81">
        <v>7937.92</v>
      </c>
      <c r="O438" s="72">
        <v>8522.38</v>
      </c>
      <c r="P438" s="1">
        <f t="shared" si="20"/>
        <v>102142.48</v>
      </c>
      <c r="Q438" s="18">
        <v>2059.9</v>
      </c>
      <c r="R438" s="35">
        <v>123</v>
      </c>
      <c r="S438" s="11">
        <v>1</v>
      </c>
      <c r="T438" s="18">
        <v>6.99</v>
      </c>
      <c r="U438" s="22">
        <f t="shared" si="22"/>
        <v>859.77</v>
      </c>
      <c r="V438" s="32">
        <v>701.07</v>
      </c>
      <c r="W438" s="42"/>
      <c r="X438" s="32">
        <v>701.07</v>
      </c>
      <c r="Y438" s="30"/>
      <c r="Z438" s="78" t="s">
        <v>829</v>
      </c>
      <c r="AA438" s="81">
        <v>11060.4</v>
      </c>
      <c r="AB438" s="81">
        <v>11060.4</v>
      </c>
      <c r="AC438" s="81">
        <v>0</v>
      </c>
    </row>
    <row r="439" spans="1:29" ht="15.75">
      <c r="A439" s="7">
        <v>436</v>
      </c>
      <c r="B439" s="98" t="s">
        <v>421</v>
      </c>
      <c r="C439" s="8">
        <v>21784</v>
      </c>
      <c r="D439" s="81">
        <v>85.6</v>
      </c>
      <c r="E439" s="81">
        <v>85.6</v>
      </c>
      <c r="F439" s="81">
        <v>85.6</v>
      </c>
      <c r="G439" s="81">
        <v>85.6</v>
      </c>
      <c r="H439" s="81">
        <v>85.6</v>
      </c>
      <c r="I439" s="21">
        <v>85.6</v>
      </c>
      <c r="J439" s="81">
        <v>88.33</v>
      </c>
      <c r="K439" s="81">
        <v>88.33</v>
      </c>
      <c r="L439" s="81">
        <v>88.33</v>
      </c>
      <c r="M439" s="81">
        <v>88.33</v>
      </c>
      <c r="N439" s="81">
        <v>88.33</v>
      </c>
      <c r="O439" s="72">
        <v>88.33</v>
      </c>
      <c r="P439" s="1">
        <f t="shared" si="20"/>
        <v>1043.5800000000002</v>
      </c>
      <c r="Q439" s="18">
        <v>3106.5</v>
      </c>
      <c r="R439" s="35">
        <v>239</v>
      </c>
      <c r="S439" s="60" t="s">
        <v>505</v>
      </c>
      <c r="T439" s="19">
        <v>220</v>
      </c>
      <c r="U439" s="22">
        <f aca="true" t="shared" si="23" ref="U439:U467">T439*R439*30.5/1000</f>
        <v>1603.69</v>
      </c>
      <c r="V439" s="32">
        <v>1623.16</v>
      </c>
      <c r="W439" s="42"/>
      <c r="X439" s="32">
        <v>1623.16</v>
      </c>
      <c r="Y439" s="25">
        <v>424.077</v>
      </c>
      <c r="Z439" s="78" t="s">
        <v>852</v>
      </c>
      <c r="AA439" s="81">
        <v>25607.946055999997</v>
      </c>
      <c r="AB439" s="81">
        <v>25607.936056</v>
      </c>
      <c r="AC439" s="81">
        <v>6690.4931982</v>
      </c>
    </row>
    <row r="440" spans="1:29" ht="15.75">
      <c r="A440" s="7">
        <v>437</v>
      </c>
      <c r="B440" s="98" t="s">
        <v>422</v>
      </c>
      <c r="C440" s="8">
        <v>21786</v>
      </c>
      <c r="D440" s="81">
        <v>244.56</v>
      </c>
      <c r="E440" s="81">
        <v>244.56</v>
      </c>
      <c r="F440" s="81">
        <v>183.42</v>
      </c>
      <c r="G440" s="81">
        <v>183.42</v>
      </c>
      <c r="H440" s="81">
        <v>183.42</v>
      </c>
      <c r="I440" s="21">
        <v>79.48</v>
      </c>
      <c r="J440" s="81">
        <v>126.19</v>
      </c>
      <c r="K440" s="81">
        <v>126.19</v>
      </c>
      <c r="L440" s="81">
        <v>126.19</v>
      </c>
      <c r="M440" s="81">
        <v>126.19</v>
      </c>
      <c r="N440" s="81">
        <v>157.74</v>
      </c>
      <c r="O440" s="72">
        <v>220.82</v>
      </c>
      <c r="P440" s="1">
        <f t="shared" si="20"/>
        <v>2002.18</v>
      </c>
      <c r="Q440" s="18">
        <v>3070.4</v>
      </c>
      <c r="R440" s="35">
        <v>205</v>
      </c>
      <c r="S440" s="60" t="s">
        <v>505</v>
      </c>
      <c r="T440" s="19">
        <v>220</v>
      </c>
      <c r="U440" s="22">
        <f t="shared" si="23"/>
        <v>1375.55</v>
      </c>
      <c r="V440" s="32">
        <v>190.925</v>
      </c>
      <c r="W440" s="24">
        <v>1623.16</v>
      </c>
      <c r="X440" s="32">
        <v>190.925</v>
      </c>
      <c r="Y440" s="25">
        <v>409.324</v>
      </c>
      <c r="Z440" s="78" t="s">
        <v>853</v>
      </c>
      <c r="AA440" s="81">
        <v>3012.1473549999996</v>
      </c>
      <c r="AB440" s="81">
        <v>3012.1473549999996</v>
      </c>
      <c r="AC440" s="81">
        <v>6457.741018399999</v>
      </c>
    </row>
    <row r="441" spans="1:29" ht="15.75">
      <c r="A441" s="7">
        <v>438</v>
      </c>
      <c r="B441" s="98" t="s">
        <v>423</v>
      </c>
      <c r="C441" s="8">
        <v>21780</v>
      </c>
      <c r="D441" s="81"/>
      <c r="E441" s="81"/>
      <c r="F441" s="81"/>
      <c r="G441" s="81"/>
      <c r="H441" s="21"/>
      <c r="I441" s="21"/>
      <c r="J441" s="81"/>
      <c r="K441" s="81"/>
      <c r="L441" s="81"/>
      <c r="M441" s="81"/>
      <c r="N441" s="81"/>
      <c r="O441" s="72"/>
      <c r="P441" s="1">
        <f t="shared" si="20"/>
        <v>0</v>
      </c>
      <c r="Q441" s="18">
        <v>3746.5</v>
      </c>
      <c r="R441" s="35">
        <v>222</v>
      </c>
      <c r="S441" s="60" t="s">
        <v>505</v>
      </c>
      <c r="T441" s="19">
        <v>220</v>
      </c>
      <c r="U441" s="22">
        <f t="shared" si="23"/>
        <v>1489.62</v>
      </c>
      <c r="V441" s="32">
        <v>1138.735</v>
      </c>
      <c r="W441" s="24">
        <v>1650.44</v>
      </c>
      <c r="X441" s="32">
        <v>1138.735</v>
      </c>
      <c r="Y441" s="25">
        <v>626.397</v>
      </c>
      <c r="Z441" s="78" t="s">
        <v>854</v>
      </c>
      <c r="AA441" s="81">
        <v>17965.366600999998</v>
      </c>
      <c r="AB441" s="81">
        <v>17965.366600999998</v>
      </c>
      <c r="AC441" s="81">
        <v>9882.424910200001</v>
      </c>
    </row>
    <row r="442" spans="1:26" ht="15.75">
      <c r="A442" s="7">
        <v>439</v>
      </c>
      <c r="B442" s="111" t="s">
        <v>803</v>
      </c>
      <c r="C442" s="8"/>
      <c r="D442" s="81"/>
      <c r="E442" s="81"/>
      <c r="F442" s="81"/>
      <c r="G442" s="81"/>
      <c r="H442" s="21"/>
      <c r="I442" s="21"/>
      <c r="J442" s="81"/>
      <c r="K442" s="81"/>
      <c r="L442" s="81"/>
      <c r="M442" s="81"/>
      <c r="N442" s="81"/>
      <c r="O442" s="72"/>
      <c r="P442" s="1">
        <f t="shared" si="20"/>
        <v>0</v>
      </c>
      <c r="Q442" s="18"/>
      <c r="R442" s="35"/>
      <c r="S442" s="60"/>
      <c r="T442" s="19"/>
      <c r="U442" s="22"/>
      <c r="V442" s="32"/>
      <c r="W442" s="24"/>
      <c r="X442" s="32"/>
      <c r="Y442" s="25"/>
      <c r="Z442" s="78"/>
    </row>
    <row r="443" spans="1:29" ht="15.75">
      <c r="A443" s="7">
        <v>440</v>
      </c>
      <c r="B443" s="98" t="s">
        <v>424</v>
      </c>
      <c r="C443" s="8">
        <v>12754</v>
      </c>
      <c r="D443" s="81">
        <v>29301.36</v>
      </c>
      <c r="E443" s="81">
        <v>29437.05</v>
      </c>
      <c r="F443" s="81">
        <v>29958.78</v>
      </c>
      <c r="G443" s="81">
        <v>26846.83</v>
      </c>
      <c r="H443" s="21">
        <v>27332.7</v>
      </c>
      <c r="I443" s="21">
        <v>28436.67</v>
      </c>
      <c r="J443" s="81">
        <v>26056.38</v>
      </c>
      <c r="K443" s="81">
        <v>28950.15</v>
      </c>
      <c r="L443" s="81">
        <v>31624.81</v>
      </c>
      <c r="M443" s="81">
        <v>27410.67</v>
      </c>
      <c r="N443" s="81">
        <v>28129.51</v>
      </c>
      <c r="O443" s="72">
        <v>34058.21</v>
      </c>
      <c r="P443" s="1">
        <f t="shared" si="20"/>
        <v>347543.12000000005</v>
      </c>
      <c r="Q443" s="18">
        <v>3619.8</v>
      </c>
      <c r="R443" s="35">
        <v>225</v>
      </c>
      <c r="S443" s="60" t="s">
        <v>505</v>
      </c>
      <c r="T443" s="19">
        <v>220</v>
      </c>
      <c r="U443" s="22">
        <f t="shared" si="23"/>
        <v>1509.75</v>
      </c>
      <c r="V443" s="32">
        <v>1121.611</v>
      </c>
      <c r="W443" s="42"/>
      <c r="X443" s="32">
        <v>1121.611</v>
      </c>
      <c r="Y443" s="25">
        <v>783.317</v>
      </c>
      <c r="Z443" s="75" t="s">
        <v>830</v>
      </c>
      <c r="AA443" s="81">
        <v>17695.208102599998</v>
      </c>
      <c r="AB443" s="81">
        <v>17695.208102599998</v>
      </c>
      <c r="AC443" s="81">
        <v>12358.078982199999</v>
      </c>
    </row>
    <row r="444" spans="1:29" ht="15.75">
      <c r="A444" s="7">
        <v>441</v>
      </c>
      <c r="B444" s="98" t="s">
        <v>425</v>
      </c>
      <c r="C444" s="8">
        <v>12756</v>
      </c>
      <c r="D444" s="81">
        <v>1001.67</v>
      </c>
      <c r="E444" s="81">
        <v>1094.41</v>
      </c>
      <c r="F444" s="81">
        <v>938.3</v>
      </c>
      <c r="G444" s="81">
        <v>-976.04</v>
      </c>
      <c r="H444" s="21">
        <v>980.69</v>
      </c>
      <c r="I444" s="21">
        <v>1100.93</v>
      </c>
      <c r="J444" s="81">
        <v>966.62</v>
      </c>
      <c r="K444" s="81">
        <v>1303.87</v>
      </c>
      <c r="L444" s="81">
        <v>1263.87</v>
      </c>
      <c r="M444" s="81">
        <v>1974.53</v>
      </c>
      <c r="N444" s="81">
        <v>575.44</v>
      </c>
      <c r="O444" s="72">
        <v>1395.34</v>
      </c>
      <c r="P444" s="1">
        <f t="shared" si="20"/>
        <v>11619.630000000001</v>
      </c>
      <c r="Q444" s="66">
        <v>1061.7</v>
      </c>
      <c r="R444" s="35">
        <v>17</v>
      </c>
      <c r="S444" s="60" t="s">
        <v>831</v>
      </c>
      <c r="T444" s="19">
        <v>120</v>
      </c>
      <c r="U444" s="22">
        <f t="shared" si="23"/>
        <v>62.22</v>
      </c>
      <c r="V444" s="32">
        <v>59.52</v>
      </c>
      <c r="W444" s="42"/>
      <c r="X444" s="32">
        <v>59.52</v>
      </c>
      <c r="Y444" s="25"/>
      <c r="Z444" s="75" t="s">
        <v>327</v>
      </c>
      <c r="AA444" s="81">
        <v>939.0232319999999</v>
      </c>
      <c r="AB444" s="81">
        <v>939.0232319999999</v>
      </c>
      <c r="AC444" s="81">
        <v>0</v>
      </c>
    </row>
    <row r="445" spans="1:29" ht="15.75">
      <c r="A445" s="7">
        <v>442</v>
      </c>
      <c r="B445" s="98" t="s">
        <v>426</v>
      </c>
      <c r="C445" s="8">
        <v>21497</v>
      </c>
      <c r="D445" s="81">
        <v>489.12</v>
      </c>
      <c r="E445" s="81">
        <v>489.12</v>
      </c>
      <c r="F445" s="81">
        <v>489.12</v>
      </c>
      <c r="G445" s="81">
        <v>489.12</v>
      </c>
      <c r="H445" s="81">
        <v>489.12</v>
      </c>
      <c r="I445" s="21">
        <v>489.12</v>
      </c>
      <c r="J445" s="81">
        <v>504.72</v>
      </c>
      <c r="K445" s="81">
        <v>504.72</v>
      </c>
      <c r="L445" s="81">
        <v>504.72</v>
      </c>
      <c r="M445" s="81">
        <v>504.72</v>
      </c>
      <c r="N445" s="81">
        <v>504.72</v>
      </c>
      <c r="O445" s="72">
        <v>504.72</v>
      </c>
      <c r="P445" s="1">
        <f t="shared" si="20"/>
        <v>5963.040000000001</v>
      </c>
      <c r="Q445" s="67">
        <v>188.7</v>
      </c>
      <c r="R445" s="43">
        <v>6</v>
      </c>
      <c r="S445" s="44" t="s">
        <v>831</v>
      </c>
      <c r="T445" s="27">
        <v>150</v>
      </c>
      <c r="U445" s="28">
        <f t="shared" si="23"/>
        <v>27.45</v>
      </c>
      <c r="V445" s="32"/>
      <c r="W445" s="68"/>
      <c r="X445" s="39"/>
      <c r="Y445" s="69"/>
      <c r="Z445" s="79" t="s">
        <v>832</v>
      </c>
      <c r="AA445" s="81">
        <v>0</v>
      </c>
      <c r="AB445" s="81">
        <v>0</v>
      </c>
      <c r="AC445" s="81">
        <v>0</v>
      </c>
    </row>
    <row r="446" spans="1:29" ht="15.75">
      <c r="A446" s="7">
        <v>443</v>
      </c>
      <c r="B446" s="98" t="s">
        <v>427</v>
      </c>
      <c r="C446" s="8">
        <v>21278</v>
      </c>
      <c r="D446" s="81">
        <v>275.13</v>
      </c>
      <c r="E446" s="81">
        <v>213.99</v>
      </c>
      <c r="F446" s="81">
        <v>183.42</v>
      </c>
      <c r="G446" s="81">
        <v>183.42</v>
      </c>
      <c r="H446" s="81">
        <v>183.42</v>
      </c>
      <c r="I446" s="21">
        <v>152.85</v>
      </c>
      <c r="J446" s="81">
        <v>-686.28</v>
      </c>
      <c r="K446" s="81">
        <v>31.55</v>
      </c>
      <c r="L446" s="81">
        <v>31.55</v>
      </c>
      <c r="M446" s="81">
        <v>31.55</v>
      </c>
      <c r="N446" s="81">
        <v>31.55</v>
      </c>
      <c r="O446" s="72">
        <v>31.55</v>
      </c>
      <c r="P446" s="1">
        <f t="shared" si="20"/>
        <v>663.6999999999996</v>
      </c>
      <c r="Q446" s="41">
        <v>85.4</v>
      </c>
      <c r="R446" s="35">
        <v>1</v>
      </c>
      <c r="S446" s="11">
        <v>1</v>
      </c>
      <c r="T446" s="19">
        <v>60</v>
      </c>
      <c r="U446" s="22">
        <f t="shared" si="23"/>
        <v>1.83</v>
      </c>
      <c r="V446" s="32"/>
      <c r="W446" s="42"/>
      <c r="X446" s="32"/>
      <c r="Y446" s="25"/>
      <c r="Z446" s="75" t="s">
        <v>42</v>
      </c>
      <c r="AA446" s="81">
        <v>0</v>
      </c>
      <c r="AB446" s="81">
        <v>0</v>
      </c>
      <c r="AC446" s="81">
        <v>0</v>
      </c>
    </row>
    <row r="447" spans="1:29" ht="15.75">
      <c r="A447" s="7">
        <v>444</v>
      </c>
      <c r="B447" s="98" t="s">
        <v>428</v>
      </c>
      <c r="C447" s="8">
        <v>21272</v>
      </c>
      <c r="D447" s="81">
        <v>641.97</v>
      </c>
      <c r="E447" s="81">
        <v>641.97</v>
      </c>
      <c r="F447" s="81">
        <v>641.97</v>
      </c>
      <c r="G447" s="81">
        <v>641.97</v>
      </c>
      <c r="H447" s="81">
        <v>641.97</v>
      </c>
      <c r="I447" s="21">
        <v>611.4</v>
      </c>
      <c r="J447" s="81">
        <v>630.91</v>
      </c>
      <c r="K447" s="81">
        <v>662.46</v>
      </c>
      <c r="L447" s="81">
        <v>694.01</v>
      </c>
      <c r="M447" s="81">
        <v>694.01</v>
      </c>
      <c r="N447" s="81">
        <v>694.01</v>
      </c>
      <c r="O447" s="72">
        <v>694.01</v>
      </c>
      <c r="P447" s="1">
        <f t="shared" si="20"/>
        <v>7890.660000000002</v>
      </c>
      <c r="Q447" s="41">
        <v>36.09</v>
      </c>
      <c r="R447" s="35">
        <v>1</v>
      </c>
      <c r="S447" s="11">
        <v>1</v>
      </c>
      <c r="T447" s="19">
        <v>60</v>
      </c>
      <c r="U447" s="22">
        <f t="shared" si="23"/>
        <v>1.83</v>
      </c>
      <c r="V447" s="32"/>
      <c r="W447" s="42"/>
      <c r="X447" s="32"/>
      <c r="Y447" s="25"/>
      <c r="Z447" s="75" t="s">
        <v>47</v>
      </c>
      <c r="AA447" s="81">
        <v>0</v>
      </c>
      <c r="AB447" s="81">
        <v>0</v>
      </c>
      <c r="AC447" s="81">
        <v>0</v>
      </c>
    </row>
    <row r="448" spans="1:26" ht="15.75">
      <c r="A448" s="7">
        <v>445</v>
      </c>
      <c r="B448" s="98" t="s">
        <v>897</v>
      </c>
      <c r="C448" s="8"/>
      <c r="D448" s="81"/>
      <c r="E448" s="81"/>
      <c r="F448" s="81"/>
      <c r="G448" s="81"/>
      <c r="H448" s="21"/>
      <c r="I448" s="21"/>
      <c r="J448" s="81"/>
      <c r="K448" s="81"/>
      <c r="L448" s="81"/>
      <c r="M448" s="81"/>
      <c r="N448" s="81"/>
      <c r="O448" s="72"/>
      <c r="P448" s="1">
        <f t="shared" si="20"/>
        <v>0</v>
      </c>
      <c r="Q448" s="41"/>
      <c r="R448" s="35"/>
      <c r="S448" s="11"/>
      <c r="T448" s="19"/>
      <c r="U448" s="22"/>
      <c r="V448" s="32"/>
      <c r="W448" s="42"/>
      <c r="X448" s="32"/>
      <c r="Y448" s="25"/>
      <c r="Z448" s="75"/>
    </row>
    <row r="449" spans="1:29" ht="15.75">
      <c r="A449" s="7">
        <v>446</v>
      </c>
      <c r="B449" s="98" t="s">
        <v>429</v>
      </c>
      <c r="C449" s="8">
        <v>12682</v>
      </c>
      <c r="D449" s="81"/>
      <c r="E449" s="81"/>
      <c r="F449" s="81"/>
      <c r="G449" s="81"/>
      <c r="H449" s="21"/>
      <c r="I449" s="21"/>
      <c r="J449" s="81"/>
      <c r="K449" s="81"/>
      <c r="L449" s="81"/>
      <c r="M449" s="81"/>
      <c r="N449" s="81"/>
      <c r="O449" s="72"/>
      <c r="P449" s="1">
        <f t="shared" si="20"/>
        <v>0</v>
      </c>
      <c r="Q449" s="41">
        <v>51</v>
      </c>
      <c r="R449" s="35">
        <v>3</v>
      </c>
      <c r="S449" s="11">
        <v>1</v>
      </c>
      <c r="T449" s="19">
        <v>60</v>
      </c>
      <c r="U449" s="22">
        <f t="shared" si="23"/>
        <v>5.49</v>
      </c>
      <c r="V449" s="32"/>
      <c r="W449" s="42"/>
      <c r="X449" s="32"/>
      <c r="Y449" s="25"/>
      <c r="Z449" s="75" t="s">
        <v>209</v>
      </c>
      <c r="AA449" s="81">
        <v>0</v>
      </c>
      <c r="AB449" s="81">
        <v>0</v>
      </c>
      <c r="AC449" s="81">
        <v>0</v>
      </c>
    </row>
    <row r="450" spans="1:29" ht="15.75">
      <c r="A450" s="7">
        <v>447</v>
      </c>
      <c r="B450" s="98" t="s">
        <v>430</v>
      </c>
      <c r="C450" s="8">
        <v>12684</v>
      </c>
      <c r="D450" s="81"/>
      <c r="E450" s="81"/>
      <c r="F450" s="81"/>
      <c r="G450" s="81"/>
      <c r="H450" s="21"/>
      <c r="I450" s="21"/>
      <c r="J450" s="81"/>
      <c r="K450" s="81"/>
      <c r="L450" s="81"/>
      <c r="M450" s="81"/>
      <c r="N450" s="81"/>
      <c r="O450" s="72"/>
      <c r="P450" s="1">
        <f t="shared" si="20"/>
        <v>0</v>
      </c>
      <c r="Q450" s="41">
        <v>96.5</v>
      </c>
      <c r="R450" s="35">
        <v>3</v>
      </c>
      <c r="S450" s="11">
        <v>1</v>
      </c>
      <c r="T450" s="19">
        <v>60</v>
      </c>
      <c r="U450" s="22">
        <f t="shared" si="23"/>
        <v>5.49</v>
      </c>
      <c r="V450" s="32"/>
      <c r="W450" s="42"/>
      <c r="X450" s="32"/>
      <c r="Y450" s="25"/>
      <c r="Z450" s="75" t="s">
        <v>241</v>
      </c>
      <c r="AA450" s="81">
        <v>0</v>
      </c>
      <c r="AB450" s="81">
        <v>0</v>
      </c>
      <c r="AC450" s="81">
        <v>0</v>
      </c>
    </row>
    <row r="451" spans="1:26" ht="15.75">
      <c r="A451" s="7">
        <v>448</v>
      </c>
      <c r="B451" s="98" t="s">
        <v>0</v>
      </c>
      <c r="C451" s="8"/>
      <c r="D451" s="81"/>
      <c r="E451" s="81"/>
      <c r="F451" s="81"/>
      <c r="G451" s="81"/>
      <c r="H451" s="21"/>
      <c r="I451" s="21"/>
      <c r="J451" s="81"/>
      <c r="K451" s="81"/>
      <c r="L451" s="81"/>
      <c r="M451" s="81"/>
      <c r="N451" s="81"/>
      <c r="O451" s="72"/>
      <c r="P451" s="1">
        <f t="shared" si="20"/>
        <v>0</v>
      </c>
      <c r="Q451" s="41"/>
      <c r="R451" s="35"/>
      <c r="S451" s="11"/>
      <c r="T451" s="19"/>
      <c r="U451" s="22"/>
      <c r="V451" s="32"/>
      <c r="W451" s="42"/>
      <c r="X451" s="32"/>
      <c r="Y451" s="25"/>
      <c r="Z451" s="75"/>
    </row>
    <row r="452" spans="1:29" ht="15.75">
      <c r="A452" s="7">
        <v>449</v>
      </c>
      <c r="B452" s="98" t="s">
        <v>431</v>
      </c>
      <c r="C452" s="8">
        <v>12687</v>
      </c>
      <c r="D452" s="81"/>
      <c r="E452" s="81"/>
      <c r="F452" s="81"/>
      <c r="G452" s="81"/>
      <c r="H452" s="21"/>
      <c r="I452" s="21"/>
      <c r="J452" s="81"/>
      <c r="K452" s="81"/>
      <c r="L452" s="81"/>
      <c r="M452" s="81"/>
      <c r="N452" s="81"/>
      <c r="O452" s="72"/>
      <c r="P452" s="1">
        <f t="shared" si="20"/>
        <v>0</v>
      </c>
      <c r="Q452" s="41">
        <v>52</v>
      </c>
      <c r="R452" s="35">
        <v>1</v>
      </c>
      <c r="S452" s="11">
        <v>1</v>
      </c>
      <c r="T452" s="19">
        <v>60</v>
      </c>
      <c r="U452" s="22">
        <f t="shared" si="23"/>
        <v>1.83</v>
      </c>
      <c r="V452" s="32"/>
      <c r="W452" s="42"/>
      <c r="X452" s="32"/>
      <c r="Y452" s="25"/>
      <c r="Z452" s="75" t="s">
        <v>286</v>
      </c>
      <c r="AA452" s="81">
        <v>0</v>
      </c>
      <c r="AB452" s="81">
        <v>0</v>
      </c>
      <c r="AC452" s="81">
        <v>0</v>
      </c>
    </row>
    <row r="453" spans="1:29" ht="15.75">
      <c r="A453" s="7">
        <v>450</v>
      </c>
      <c r="B453" s="98" t="s">
        <v>432</v>
      </c>
      <c r="C453" s="8">
        <v>12690</v>
      </c>
      <c r="D453" s="81"/>
      <c r="E453" s="81"/>
      <c r="F453" s="81"/>
      <c r="G453" s="81"/>
      <c r="H453" s="21"/>
      <c r="I453" s="21"/>
      <c r="J453" s="81"/>
      <c r="K453" s="81"/>
      <c r="L453" s="81"/>
      <c r="M453" s="81"/>
      <c r="N453" s="81"/>
      <c r="O453" s="72"/>
      <c r="P453" s="1">
        <f aca="true" t="shared" si="24" ref="P453:P516">D453+E453+F453+G453+H453+I453+J453+K453+L453+M453+N453+O453</f>
        <v>0</v>
      </c>
      <c r="Q453" s="41">
        <v>18.71</v>
      </c>
      <c r="R453" s="35">
        <v>1</v>
      </c>
      <c r="S453" s="11">
        <v>1</v>
      </c>
      <c r="T453" s="19">
        <v>60</v>
      </c>
      <c r="U453" s="22">
        <f t="shared" si="23"/>
        <v>1.83</v>
      </c>
      <c r="V453" s="32"/>
      <c r="W453" s="42"/>
      <c r="X453" s="32"/>
      <c r="Y453" s="25"/>
      <c r="Z453" s="75" t="s">
        <v>335</v>
      </c>
      <c r="AA453" s="81">
        <v>0</v>
      </c>
      <c r="AB453" s="81">
        <v>0</v>
      </c>
      <c r="AC453" s="81">
        <v>0</v>
      </c>
    </row>
    <row r="454" spans="1:29" ht="15.75">
      <c r="A454" s="7">
        <v>451</v>
      </c>
      <c r="B454" s="98" t="s">
        <v>491</v>
      </c>
      <c r="C454" s="8"/>
      <c r="D454" s="81"/>
      <c r="E454" s="81"/>
      <c r="F454" s="81"/>
      <c r="G454" s="81"/>
      <c r="H454" s="21"/>
      <c r="I454" s="21"/>
      <c r="J454" s="81"/>
      <c r="K454" s="81"/>
      <c r="L454" s="81"/>
      <c r="M454" s="81"/>
      <c r="N454" s="81"/>
      <c r="O454" s="72"/>
      <c r="P454" s="1">
        <f t="shared" si="24"/>
        <v>0</v>
      </c>
      <c r="Q454" s="67">
        <v>34.5</v>
      </c>
      <c r="R454" s="35">
        <v>0</v>
      </c>
      <c r="S454" s="44">
        <v>1</v>
      </c>
      <c r="T454" s="27">
        <v>60</v>
      </c>
      <c r="U454" s="28">
        <f t="shared" si="23"/>
        <v>0</v>
      </c>
      <c r="V454" s="32"/>
      <c r="W454" s="68"/>
      <c r="X454" s="39"/>
      <c r="Y454" s="69"/>
      <c r="Z454" s="79" t="s">
        <v>396</v>
      </c>
      <c r="AA454" s="81">
        <v>0</v>
      </c>
      <c r="AB454" s="81">
        <v>0</v>
      </c>
      <c r="AC454" s="81">
        <v>0</v>
      </c>
    </row>
    <row r="455" spans="1:26" ht="15.75">
      <c r="A455" s="7">
        <v>452</v>
      </c>
      <c r="B455" s="98" t="s">
        <v>2</v>
      </c>
      <c r="C455" s="8"/>
      <c r="D455" s="81"/>
      <c r="E455" s="81"/>
      <c r="F455" s="81"/>
      <c r="G455" s="81"/>
      <c r="H455" s="21"/>
      <c r="I455" s="21"/>
      <c r="J455" s="81"/>
      <c r="K455" s="81"/>
      <c r="L455" s="81"/>
      <c r="M455" s="81"/>
      <c r="N455" s="81"/>
      <c r="O455" s="72"/>
      <c r="P455" s="1">
        <f t="shared" si="24"/>
        <v>0</v>
      </c>
      <c r="Q455" s="67"/>
      <c r="R455" s="35"/>
      <c r="S455" s="44"/>
      <c r="T455" s="27"/>
      <c r="U455" s="28"/>
      <c r="V455" s="32"/>
      <c r="W455" s="68"/>
      <c r="X455" s="39"/>
      <c r="Y455" s="69"/>
      <c r="Z455" s="79"/>
    </row>
    <row r="456" spans="1:29" ht="15.75">
      <c r="A456" s="7">
        <v>453</v>
      </c>
      <c r="B456" s="98" t="s">
        <v>433</v>
      </c>
      <c r="C456" s="8">
        <v>12697</v>
      </c>
      <c r="D456" s="81"/>
      <c r="E456" s="81"/>
      <c r="F456" s="81"/>
      <c r="G456" s="81"/>
      <c r="H456" s="21"/>
      <c r="I456" s="21"/>
      <c r="J456" s="81"/>
      <c r="K456" s="81"/>
      <c r="L456" s="81"/>
      <c r="M456" s="81"/>
      <c r="N456" s="81"/>
      <c r="O456" s="72"/>
      <c r="P456" s="1">
        <f t="shared" si="24"/>
        <v>0</v>
      </c>
      <c r="Q456" s="41">
        <v>47</v>
      </c>
      <c r="R456" s="35">
        <v>1</v>
      </c>
      <c r="S456" s="11">
        <v>1</v>
      </c>
      <c r="T456" s="19">
        <v>60</v>
      </c>
      <c r="U456" s="22">
        <f t="shared" si="23"/>
        <v>1.83</v>
      </c>
      <c r="V456" s="32"/>
      <c r="W456" s="42"/>
      <c r="X456" s="32"/>
      <c r="Y456" s="25"/>
      <c r="Z456" s="75" t="s">
        <v>423</v>
      </c>
      <c r="AA456" s="81">
        <v>0</v>
      </c>
      <c r="AB456" s="81">
        <v>0</v>
      </c>
      <c r="AC456" s="81">
        <v>0</v>
      </c>
    </row>
    <row r="457" spans="1:26" ht="15.75">
      <c r="A457" s="7">
        <v>454</v>
      </c>
      <c r="B457" s="98" t="s">
        <v>782</v>
      </c>
      <c r="C457" s="8"/>
      <c r="D457" s="81"/>
      <c r="E457" s="81"/>
      <c r="F457" s="81"/>
      <c r="G457" s="81"/>
      <c r="H457" s="21"/>
      <c r="I457" s="21"/>
      <c r="J457" s="81"/>
      <c r="K457" s="81"/>
      <c r="L457" s="81"/>
      <c r="M457" s="81"/>
      <c r="N457" s="81"/>
      <c r="O457" s="72"/>
      <c r="P457" s="1">
        <f t="shared" si="24"/>
        <v>0</v>
      </c>
      <c r="Q457" s="41"/>
      <c r="R457" s="35"/>
      <c r="S457" s="11"/>
      <c r="T457" s="19"/>
      <c r="U457" s="22"/>
      <c r="V457" s="32"/>
      <c r="W457" s="42"/>
      <c r="X457" s="32"/>
      <c r="Y457" s="25"/>
      <c r="Z457" s="75"/>
    </row>
    <row r="458" spans="1:29" ht="15.75">
      <c r="A458" s="7">
        <v>455</v>
      </c>
      <c r="B458" s="98" t="s">
        <v>434</v>
      </c>
      <c r="C458" s="8">
        <v>12700</v>
      </c>
      <c r="D458" s="81">
        <v>611.4</v>
      </c>
      <c r="E458" s="81">
        <v>611.4</v>
      </c>
      <c r="F458" s="81">
        <v>611.4</v>
      </c>
      <c r="G458" s="81">
        <v>611.4</v>
      </c>
      <c r="H458" s="21">
        <v>611.4</v>
      </c>
      <c r="I458" s="21">
        <v>611.4</v>
      </c>
      <c r="J458" s="81">
        <v>630.91</v>
      </c>
      <c r="K458" s="81">
        <v>630.91</v>
      </c>
      <c r="L458" s="81">
        <v>630.91</v>
      </c>
      <c r="M458" s="81">
        <v>630.91</v>
      </c>
      <c r="N458" s="81">
        <v>630.91</v>
      </c>
      <c r="O458" s="72">
        <v>630.91</v>
      </c>
      <c r="P458" s="1">
        <f t="shared" si="24"/>
        <v>7453.86</v>
      </c>
      <c r="Q458" s="41">
        <v>263.89</v>
      </c>
      <c r="R458" s="35">
        <v>3</v>
      </c>
      <c r="S458" s="11">
        <v>1</v>
      </c>
      <c r="T458" s="19">
        <v>60</v>
      </c>
      <c r="U458" s="22">
        <f t="shared" si="23"/>
        <v>5.49</v>
      </c>
      <c r="V458" s="32"/>
      <c r="W458" s="42"/>
      <c r="X458" s="32"/>
      <c r="Y458" s="25"/>
      <c r="Z458" s="75" t="s">
        <v>59</v>
      </c>
      <c r="AA458" s="81">
        <v>0</v>
      </c>
      <c r="AB458" s="81">
        <v>0</v>
      </c>
      <c r="AC458" s="81">
        <v>0</v>
      </c>
    </row>
    <row r="459" spans="1:29" ht="15.75">
      <c r="A459" s="7">
        <v>456</v>
      </c>
      <c r="B459" s="98" t="s">
        <v>436</v>
      </c>
      <c r="C459" s="8">
        <v>12703</v>
      </c>
      <c r="D459" s="81">
        <v>61.14</v>
      </c>
      <c r="E459" s="81">
        <v>61.14</v>
      </c>
      <c r="F459" s="81">
        <v>30.57</v>
      </c>
      <c r="G459" s="81">
        <v>30.57</v>
      </c>
      <c r="H459" s="21">
        <v>30.57</v>
      </c>
      <c r="I459" s="21">
        <v>30.57</v>
      </c>
      <c r="J459" s="81">
        <v>31.55</v>
      </c>
      <c r="K459" s="81">
        <v>31.55</v>
      </c>
      <c r="L459" s="81">
        <v>31.55</v>
      </c>
      <c r="M459" s="81">
        <v>31.55</v>
      </c>
      <c r="N459" s="81">
        <v>31.55</v>
      </c>
      <c r="O459" s="72">
        <v>31.55</v>
      </c>
      <c r="P459" s="1">
        <f t="shared" si="24"/>
        <v>433.86</v>
      </c>
      <c r="Q459" s="41">
        <v>150.9</v>
      </c>
      <c r="R459" s="35">
        <v>15</v>
      </c>
      <c r="S459" s="11">
        <v>1</v>
      </c>
      <c r="T459" s="19">
        <v>60</v>
      </c>
      <c r="U459" s="22">
        <f t="shared" si="23"/>
        <v>27.45</v>
      </c>
      <c r="V459" s="32"/>
      <c r="W459" s="42"/>
      <c r="X459" s="32"/>
      <c r="Y459" s="25"/>
      <c r="Z459" s="75" t="s">
        <v>112</v>
      </c>
      <c r="AA459" s="81">
        <v>0</v>
      </c>
      <c r="AB459" s="81">
        <v>0</v>
      </c>
      <c r="AC459" s="81">
        <v>0</v>
      </c>
    </row>
    <row r="460" spans="1:29" ht="15.75">
      <c r="A460" s="7">
        <v>457</v>
      </c>
      <c r="B460" s="98" t="s">
        <v>438</v>
      </c>
      <c r="C460" s="8">
        <v>12704</v>
      </c>
      <c r="D460" s="81">
        <v>3051.95</v>
      </c>
      <c r="E460" s="81">
        <v>3489.65</v>
      </c>
      <c r="F460" s="81">
        <v>3153.38</v>
      </c>
      <c r="G460" s="81">
        <v>3319.88</v>
      </c>
      <c r="H460" s="21">
        <v>3057.85</v>
      </c>
      <c r="I460" s="21">
        <v>3288.91</v>
      </c>
      <c r="J460" s="81">
        <v>3762.75</v>
      </c>
      <c r="K460" s="81">
        <v>4308.16</v>
      </c>
      <c r="L460" s="81">
        <v>4224.04</v>
      </c>
      <c r="M460" s="81">
        <v>3740.35</v>
      </c>
      <c r="N460" s="81">
        <v>3929.62</v>
      </c>
      <c r="O460" s="72">
        <v>3185.58</v>
      </c>
      <c r="P460" s="1">
        <f t="shared" si="24"/>
        <v>42512.12000000001</v>
      </c>
      <c r="Q460" s="41">
        <v>61.1</v>
      </c>
      <c r="R460" s="35">
        <v>5</v>
      </c>
      <c r="S460" s="11">
        <v>1</v>
      </c>
      <c r="T460" s="19">
        <v>60</v>
      </c>
      <c r="U460" s="22">
        <f t="shared" si="23"/>
        <v>9.15</v>
      </c>
      <c r="V460" s="32"/>
      <c r="W460" s="42"/>
      <c r="X460" s="32"/>
      <c r="Y460" s="25"/>
      <c r="Z460" s="75" t="s">
        <v>391</v>
      </c>
      <c r="AA460" s="81">
        <v>0</v>
      </c>
      <c r="AB460" s="81">
        <v>0</v>
      </c>
      <c r="AC460" s="81">
        <v>0</v>
      </c>
    </row>
    <row r="461" spans="1:29" ht="15.75">
      <c r="A461" s="7">
        <v>458</v>
      </c>
      <c r="B461" s="98" t="s">
        <v>439</v>
      </c>
      <c r="C461" s="8">
        <v>12676</v>
      </c>
      <c r="D461" s="81"/>
      <c r="E461" s="81"/>
      <c r="F461" s="81"/>
      <c r="G461" s="81"/>
      <c r="H461" s="21"/>
      <c r="I461" s="21"/>
      <c r="J461" s="81"/>
      <c r="K461" s="81"/>
      <c r="L461" s="81"/>
      <c r="M461" s="81"/>
      <c r="N461" s="81"/>
      <c r="O461" s="72"/>
      <c r="P461" s="1">
        <f t="shared" si="24"/>
        <v>0</v>
      </c>
      <c r="Q461" s="41">
        <v>166.14</v>
      </c>
      <c r="R461" s="35">
        <v>15</v>
      </c>
      <c r="S461" s="11">
        <v>1</v>
      </c>
      <c r="T461" s="19">
        <v>60</v>
      </c>
      <c r="U461" s="22">
        <f t="shared" si="23"/>
        <v>27.45</v>
      </c>
      <c r="V461" s="32"/>
      <c r="W461" s="42"/>
      <c r="X461" s="32"/>
      <c r="Y461" s="25"/>
      <c r="Z461" s="75" t="s">
        <v>216</v>
      </c>
      <c r="AA461" s="81">
        <v>0</v>
      </c>
      <c r="AB461" s="81">
        <v>0</v>
      </c>
      <c r="AC461" s="81">
        <v>0</v>
      </c>
    </row>
    <row r="462" spans="1:29" ht="15.75">
      <c r="A462" s="7">
        <v>459</v>
      </c>
      <c r="B462" s="98" t="s">
        <v>440</v>
      </c>
      <c r="C462" s="8">
        <v>12677</v>
      </c>
      <c r="D462" s="81"/>
      <c r="E462" s="81"/>
      <c r="F462" s="81"/>
      <c r="G462" s="81"/>
      <c r="H462" s="21"/>
      <c r="I462" s="21"/>
      <c r="J462" s="81"/>
      <c r="K462" s="81"/>
      <c r="L462" s="81"/>
      <c r="M462" s="81"/>
      <c r="N462" s="81"/>
      <c r="O462" s="72"/>
      <c r="P462" s="1">
        <f t="shared" si="24"/>
        <v>0</v>
      </c>
      <c r="Q462" s="41">
        <v>50.53</v>
      </c>
      <c r="R462" s="35">
        <v>5</v>
      </c>
      <c r="S462" s="11">
        <v>1</v>
      </c>
      <c r="T462" s="19">
        <v>60</v>
      </c>
      <c r="U462" s="22">
        <f t="shared" si="23"/>
        <v>9.15</v>
      </c>
      <c r="V462" s="32"/>
      <c r="W462" s="42"/>
      <c r="X462" s="32"/>
      <c r="Y462" s="25"/>
      <c r="Z462" s="75" t="s">
        <v>402</v>
      </c>
      <c r="AA462" s="81">
        <v>0</v>
      </c>
      <c r="AB462" s="81">
        <v>0</v>
      </c>
      <c r="AC462" s="81">
        <v>0</v>
      </c>
    </row>
    <row r="463" spans="1:29" ht="15.75">
      <c r="A463" s="7">
        <v>460</v>
      </c>
      <c r="B463" s="98" t="s">
        <v>442</v>
      </c>
      <c r="C463" s="8">
        <v>21861</v>
      </c>
      <c r="D463" s="81"/>
      <c r="E463" s="81"/>
      <c r="F463" s="81"/>
      <c r="G463" s="81"/>
      <c r="H463" s="21"/>
      <c r="I463" s="21"/>
      <c r="J463" s="81"/>
      <c r="K463" s="81"/>
      <c r="L463" s="81"/>
      <c r="M463" s="81"/>
      <c r="N463" s="81"/>
      <c r="O463" s="72"/>
      <c r="P463" s="1">
        <f t="shared" si="24"/>
        <v>0</v>
      </c>
      <c r="Q463" s="41">
        <v>62</v>
      </c>
      <c r="R463" s="35">
        <v>4</v>
      </c>
      <c r="S463" s="11">
        <v>1</v>
      </c>
      <c r="T463" s="19">
        <v>60</v>
      </c>
      <c r="U463" s="22">
        <f t="shared" si="23"/>
        <v>7.32</v>
      </c>
      <c r="V463" s="32"/>
      <c r="W463" s="42"/>
      <c r="X463" s="32"/>
      <c r="Y463" s="25"/>
      <c r="Z463" s="75" t="s">
        <v>298</v>
      </c>
      <c r="AA463" s="81">
        <v>0</v>
      </c>
      <c r="AB463" s="81">
        <v>0</v>
      </c>
      <c r="AC463" s="81">
        <v>0</v>
      </c>
    </row>
    <row r="464" spans="1:29" ht="15.75">
      <c r="A464" s="7">
        <v>461</v>
      </c>
      <c r="B464" s="98" t="s">
        <v>443</v>
      </c>
      <c r="C464" s="8">
        <v>21862</v>
      </c>
      <c r="D464" s="81"/>
      <c r="E464" s="81"/>
      <c r="F464" s="81"/>
      <c r="G464" s="81"/>
      <c r="H464" s="21"/>
      <c r="I464" s="21"/>
      <c r="J464" s="81"/>
      <c r="K464" s="81"/>
      <c r="L464" s="81"/>
      <c r="M464" s="81"/>
      <c r="N464" s="81"/>
      <c r="O464" s="72"/>
      <c r="P464" s="1">
        <f t="shared" si="24"/>
        <v>0</v>
      </c>
      <c r="Q464" s="67">
        <v>206.7</v>
      </c>
      <c r="R464" s="43">
        <v>0</v>
      </c>
      <c r="S464" s="44">
        <v>1</v>
      </c>
      <c r="T464" s="27">
        <v>60</v>
      </c>
      <c r="U464" s="28">
        <f t="shared" si="23"/>
        <v>0</v>
      </c>
      <c r="V464" s="39"/>
      <c r="W464" s="68"/>
      <c r="X464" s="39"/>
      <c r="Y464" s="69"/>
      <c r="Z464" s="79" t="s">
        <v>833</v>
      </c>
      <c r="AA464" s="81">
        <v>0</v>
      </c>
      <c r="AB464" s="81">
        <v>0</v>
      </c>
      <c r="AC464" s="81">
        <v>0</v>
      </c>
    </row>
    <row r="465" spans="1:29" ht="15.75">
      <c r="A465" s="7">
        <v>462</v>
      </c>
      <c r="B465" s="98" t="s">
        <v>444</v>
      </c>
      <c r="C465" s="8">
        <v>21863</v>
      </c>
      <c r="D465" s="81"/>
      <c r="E465" s="81"/>
      <c r="F465" s="81"/>
      <c r="G465" s="81"/>
      <c r="H465" s="21"/>
      <c r="I465" s="21"/>
      <c r="J465" s="81"/>
      <c r="K465" s="81"/>
      <c r="L465" s="81"/>
      <c r="M465" s="81"/>
      <c r="N465" s="81"/>
      <c r="O465" s="72"/>
      <c r="P465" s="1">
        <f t="shared" si="24"/>
        <v>0</v>
      </c>
      <c r="Q465" s="41">
        <v>391.5</v>
      </c>
      <c r="R465" s="35">
        <v>27</v>
      </c>
      <c r="S465" s="11">
        <v>1</v>
      </c>
      <c r="T465" s="19">
        <v>60</v>
      </c>
      <c r="U465" s="22">
        <f t="shared" si="23"/>
        <v>49.41</v>
      </c>
      <c r="V465" s="32"/>
      <c r="W465" s="42"/>
      <c r="X465" s="32"/>
      <c r="Y465" s="25"/>
      <c r="Z465" s="75" t="s">
        <v>430</v>
      </c>
      <c r="AA465" s="81">
        <v>0</v>
      </c>
      <c r="AB465" s="81">
        <v>0</v>
      </c>
      <c r="AC465" s="81">
        <v>0</v>
      </c>
    </row>
    <row r="466" spans="1:29" ht="15.75">
      <c r="A466" s="7">
        <v>463</v>
      </c>
      <c r="B466" s="98" t="s">
        <v>445</v>
      </c>
      <c r="C466" s="8">
        <v>21865</v>
      </c>
      <c r="D466" s="81"/>
      <c r="E466" s="81"/>
      <c r="F466" s="81"/>
      <c r="G466" s="81"/>
      <c r="H466" s="21"/>
      <c r="I466" s="21"/>
      <c r="J466" s="81"/>
      <c r="K466" s="81"/>
      <c r="L466" s="81"/>
      <c r="M466" s="81"/>
      <c r="N466" s="81"/>
      <c r="O466" s="72"/>
      <c r="P466" s="1">
        <f t="shared" si="24"/>
        <v>0</v>
      </c>
      <c r="Q466" s="41">
        <v>223.2</v>
      </c>
      <c r="R466" s="35">
        <v>17</v>
      </c>
      <c r="S466" s="11">
        <v>1</v>
      </c>
      <c r="T466" s="19">
        <v>60</v>
      </c>
      <c r="U466" s="22">
        <f t="shared" si="23"/>
        <v>31.11</v>
      </c>
      <c r="V466" s="32"/>
      <c r="W466" s="42"/>
      <c r="X466" s="32"/>
      <c r="Y466" s="25"/>
      <c r="Z466" s="75" t="s">
        <v>434</v>
      </c>
      <c r="AA466" s="81">
        <v>0</v>
      </c>
      <c r="AB466" s="81">
        <v>0</v>
      </c>
      <c r="AC466" s="81">
        <v>0</v>
      </c>
    </row>
    <row r="467" spans="1:29" ht="15.75">
      <c r="A467" s="7">
        <v>464</v>
      </c>
      <c r="B467" s="98" t="s">
        <v>446</v>
      </c>
      <c r="C467" s="8">
        <v>22176</v>
      </c>
      <c r="D467" s="81">
        <v>847.42</v>
      </c>
      <c r="E467" s="81">
        <v>804.14</v>
      </c>
      <c r="F467" s="81">
        <v>825.78</v>
      </c>
      <c r="G467" s="81">
        <v>890.7</v>
      </c>
      <c r="H467" s="81">
        <v>825.78</v>
      </c>
      <c r="I467" s="21">
        <v>804.14</v>
      </c>
      <c r="J467" s="81">
        <v>825.78</v>
      </c>
      <c r="K467" s="81">
        <v>847.42</v>
      </c>
      <c r="L467" s="81">
        <v>804.14</v>
      </c>
      <c r="M467" s="81">
        <v>955.62</v>
      </c>
      <c r="N467" s="81">
        <v>825.78</v>
      </c>
      <c r="O467" s="72">
        <v>998.9</v>
      </c>
      <c r="P467" s="1">
        <f t="shared" si="24"/>
        <v>10255.6</v>
      </c>
      <c r="Q467" s="41">
        <v>405.96</v>
      </c>
      <c r="R467" s="35">
        <v>21</v>
      </c>
      <c r="S467" s="11">
        <v>1</v>
      </c>
      <c r="T467" s="19">
        <v>60</v>
      </c>
      <c r="U467" s="22">
        <f t="shared" si="23"/>
        <v>38.43</v>
      </c>
      <c r="V467" s="32"/>
      <c r="W467" s="42"/>
      <c r="X467" s="32"/>
      <c r="Y467" s="25"/>
      <c r="Z467" s="75" t="s">
        <v>287</v>
      </c>
      <c r="AA467" s="81">
        <v>0</v>
      </c>
      <c r="AB467" s="81">
        <v>0</v>
      </c>
      <c r="AC467" s="81">
        <v>0</v>
      </c>
    </row>
    <row r="468" spans="1:16" ht="15.75">
      <c r="A468" s="7">
        <v>465</v>
      </c>
      <c r="B468" s="98" t="s">
        <v>447</v>
      </c>
      <c r="C468" s="8">
        <v>22184</v>
      </c>
      <c r="D468" s="81">
        <v>1608.29</v>
      </c>
      <c r="E468" s="81">
        <v>1608.29</v>
      </c>
      <c r="F468" s="81">
        <v>1608.29</v>
      </c>
      <c r="G468" s="81">
        <v>1427.36</v>
      </c>
      <c r="H468" s="81">
        <v>1481.26</v>
      </c>
      <c r="I468" s="21">
        <v>1329.78</v>
      </c>
      <c r="J468" s="81">
        <v>1308.14</v>
      </c>
      <c r="K468" s="81">
        <v>1481.26</v>
      </c>
      <c r="L468" s="81">
        <v>1243.22</v>
      </c>
      <c r="M468" s="81">
        <v>1329.78</v>
      </c>
      <c r="N468" s="81">
        <v>1329.78</v>
      </c>
      <c r="O468" s="72">
        <v>1329.78</v>
      </c>
      <c r="P468" s="1">
        <f t="shared" si="24"/>
        <v>17085.23</v>
      </c>
    </row>
    <row r="469" spans="1:16" ht="15.75">
      <c r="A469" s="7">
        <v>466</v>
      </c>
      <c r="B469" s="98" t="s">
        <v>448</v>
      </c>
      <c r="C469" s="8">
        <v>22177</v>
      </c>
      <c r="D469" s="81">
        <v>331.74</v>
      </c>
      <c r="E469" s="81">
        <v>541</v>
      </c>
      <c r="F469" s="81">
        <v>519.36</v>
      </c>
      <c r="G469" s="81">
        <v>692.48</v>
      </c>
      <c r="H469" s="81">
        <v>800.68</v>
      </c>
      <c r="I469" s="21">
        <v>580.38</v>
      </c>
      <c r="J469" s="81">
        <v>393.42</v>
      </c>
      <c r="K469" s="81">
        <v>604.19</v>
      </c>
      <c r="L469" s="81">
        <v>900.29</v>
      </c>
      <c r="M469" s="81">
        <v>757.4</v>
      </c>
      <c r="N469" s="81">
        <v>432.8</v>
      </c>
      <c r="O469" s="72">
        <v>649.2</v>
      </c>
      <c r="P469" s="1">
        <f t="shared" si="24"/>
        <v>7202.94</v>
      </c>
    </row>
    <row r="470" spans="1:16" ht="15.75">
      <c r="A470" s="7">
        <v>467</v>
      </c>
      <c r="B470" s="98" t="s">
        <v>450</v>
      </c>
      <c r="C470" s="8">
        <v>22186</v>
      </c>
      <c r="D470" s="81">
        <v>506.59</v>
      </c>
      <c r="E470" s="81">
        <v>519.36</v>
      </c>
      <c r="F470" s="81">
        <v>519.36</v>
      </c>
      <c r="G470" s="81">
        <v>519.36</v>
      </c>
      <c r="H470" s="81">
        <v>454.44</v>
      </c>
      <c r="I470" s="21">
        <v>541</v>
      </c>
      <c r="J470" s="81">
        <v>541</v>
      </c>
      <c r="K470" s="81">
        <v>584.28</v>
      </c>
      <c r="L470" s="81">
        <v>619.67</v>
      </c>
      <c r="M470" s="81">
        <v>497.72</v>
      </c>
      <c r="N470" s="81">
        <v>476.08</v>
      </c>
      <c r="O470" s="72">
        <v>602.02</v>
      </c>
      <c r="P470" s="1">
        <f t="shared" si="24"/>
        <v>6380.880000000001</v>
      </c>
    </row>
    <row r="471" spans="1:16" ht="15.75">
      <c r="A471" s="7">
        <v>468</v>
      </c>
      <c r="B471" s="98" t="s">
        <v>451</v>
      </c>
      <c r="C471" s="8">
        <v>22187</v>
      </c>
      <c r="D471" s="81">
        <v>1135.02</v>
      </c>
      <c r="E471" s="81">
        <v>1113.38</v>
      </c>
      <c r="F471" s="81">
        <v>1135.02</v>
      </c>
      <c r="G471" s="81">
        <v>1156.66</v>
      </c>
      <c r="H471" s="81">
        <v>1135.02</v>
      </c>
      <c r="I471" s="21">
        <v>1135.02</v>
      </c>
      <c r="J471" s="81">
        <v>1156.66</v>
      </c>
      <c r="K471" s="81">
        <v>1156.66</v>
      </c>
      <c r="L471" s="81">
        <v>1156.66</v>
      </c>
      <c r="M471" s="81">
        <v>1135.02</v>
      </c>
      <c r="N471" s="81">
        <v>1135.02</v>
      </c>
      <c r="O471" s="72">
        <v>1156.66</v>
      </c>
      <c r="P471" s="1">
        <f t="shared" si="24"/>
        <v>13706.800000000001</v>
      </c>
    </row>
    <row r="472" spans="1:16" ht="15.75">
      <c r="A472" s="7">
        <v>469</v>
      </c>
      <c r="B472" s="98" t="s">
        <v>452</v>
      </c>
      <c r="C472" s="8">
        <v>22179</v>
      </c>
      <c r="D472" s="81">
        <v>365.07</v>
      </c>
      <c r="E472" s="81">
        <v>374.16</v>
      </c>
      <c r="F472" s="81">
        <v>374.16</v>
      </c>
      <c r="G472" s="81">
        <v>374.16</v>
      </c>
      <c r="H472" s="81">
        <v>330.88</v>
      </c>
      <c r="I472" s="21">
        <v>553.55</v>
      </c>
      <c r="J472" s="81">
        <v>586.01</v>
      </c>
      <c r="K472" s="81">
        <v>683.39</v>
      </c>
      <c r="L472" s="81">
        <v>531.91</v>
      </c>
      <c r="M472" s="81">
        <v>596.83</v>
      </c>
      <c r="N472" s="81">
        <v>575.19</v>
      </c>
      <c r="O472" s="72">
        <v>551.82</v>
      </c>
      <c r="P472" s="1">
        <f t="shared" si="24"/>
        <v>5897.130000000001</v>
      </c>
    </row>
    <row r="473" spans="1:16" ht="15.75">
      <c r="A473" s="7">
        <v>470</v>
      </c>
      <c r="B473" s="98" t="s">
        <v>453</v>
      </c>
      <c r="C473" s="8">
        <v>22180</v>
      </c>
      <c r="D473" s="81">
        <v>2010.36</v>
      </c>
      <c r="E473" s="81">
        <v>2010.36</v>
      </c>
      <c r="F473" s="81">
        <v>2010.36</v>
      </c>
      <c r="G473" s="81">
        <v>2010.36</v>
      </c>
      <c r="H473" s="81">
        <v>2010.36</v>
      </c>
      <c r="I473" s="21">
        <v>2010.36</v>
      </c>
      <c r="J473" s="81">
        <v>2010.36</v>
      </c>
      <c r="K473" s="81">
        <v>2010.36</v>
      </c>
      <c r="L473" s="81">
        <v>1946.4</v>
      </c>
      <c r="M473" s="81">
        <v>2010.36</v>
      </c>
      <c r="N473" s="81">
        <v>1608.29</v>
      </c>
      <c r="O473" s="72">
        <v>1026.82</v>
      </c>
      <c r="P473" s="1">
        <f t="shared" si="24"/>
        <v>22674.750000000004</v>
      </c>
    </row>
    <row r="474" spans="1:16" ht="15.75">
      <c r="A474" s="7">
        <v>471</v>
      </c>
      <c r="B474" s="98" t="s">
        <v>454</v>
      </c>
      <c r="C474" s="8">
        <v>22181</v>
      </c>
      <c r="D474" s="81">
        <v>2814.5</v>
      </c>
      <c r="E474" s="81">
        <v>-13558.52</v>
      </c>
      <c r="F474" s="81">
        <v>1192.8</v>
      </c>
      <c r="G474" s="81">
        <v>1192.8</v>
      </c>
      <c r="H474" s="81">
        <v>1192.8</v>
      </c>
      <c r="I474" s="21">
        <v>1192.8</v>
      </c>
      <c r="J474" s="81">
        <v>1192.8</v>
      </c>
      <c r="K474" s="81">
        <v>1192.8</v>
      </c>
      <c r="L474" s="81">
        <v>2779.98</v>
      </c>
      <c r="M474" s="81">
        <v>2814.5</v>
      </c>
      <c r="N474" s="81">
        <v>2814.5</v>
      </c>
      <c r="O474" s="72">
        <v>-4508.65</v>
      </c>
      <c r="P474" s="1">
        <f t="shared" si="24"/>
        <v>313.10999999999876</v>
      </c>
    </row>
    <row r="475" spans="1:16" ht="15.75">
      <c r="A475" s="7">
        <v>472</v>
      </c>
      <c r="B475" s="98" t="s">
        <v>455</v>
      </c>
      <c r="C475" s="8">
        <v>22182</v>
      </c>
      <c r="D475" s="81">
        <v>1407.26</v>
      </c>
      <c r="E475" s="81">
        <v>1407.26</v>
      </c>
      <c r="F475" s="81">
        <v>1407.26</v>
      </c>
      <c r="G475" s="81">
        <v>1407.26</v>
      </c>
      <c r="H475" s="81">
        <v>1407.26</v>
      </c>
      <c r="I475" s="21">
        <v>1407.26</v>
      </c>
      <c r="J475" s="81">
        <v>1407.26</v>
      </c>
      <c r="K475" s="81">
        <v>1407.26</v>
      </c>
      <c r="L475" s="81">
        <v>1407.26</v>
      </c>
      <c r="M475" s="81">
        <v>1407.26</v>
      </c>
      <c r="N475" s="81">
        <v>1407.26</v>
      </c>
      <c r="O475" s="72">
        <v>1407.26</v>
      </c>
      <c r="P475" s="1">
        <f t="shared" si="24"/>
        <v>16887.12</v>
      </c>
    </row>
    <row r="476" spans="1:16" ht="15.75">
      <c r="A476" s="7">
        <v>473</v>
      </c>
      <c r="B476" s="98" t="s">
        <v>456</v>
      </c>
      <c r="C476" s="8">
        <v>22183</v>
      </c>
      <c r="D476" s="81">
        <v>1428.89</v>
      </c>
      <c r="E476" s="81">
        <v>1428.89</v>
      </c>
      <c r="F476" s="81">
        <v>1428.89</v>
      </c>
      <c r="G476" s="81">
        <v>1450.53</v>
      </c>
      <c r="H476" s="81">
        <v>1537.09</v>
      </c>
      <c r="I476" s="21">
        <v>1515.45</v>
      </c>
      <c r="J476" s="81">
        <v>1738.13</v>
      </c>
      <c r="K476" s="81">
        <v>1738.13</v>
      </c>
      <c r="L476" s="81">
        <v>1674.61</v>
      </c>
      <c r="M476" s="81">
        <v>1738.13</v>
      </c>
      <c r="N476" s="81">
        <v>-2707.31</v>
      </c>
      <c r="O476" s="72">
        <v>-3128.64</v>
      </c>
      <c r="P476" s="1">
        <f t="shared" si="24"/>
        <v>9842.790000000003</v>
      </c>
    </row>
    <row r="477" spans="1:29" s="91" customFormat="1" ht="15.75">
      <c r="A477" s="7">
        <v>474</v>
      </c>
      <c r="B477" s="98" t="s">
        <v>457</v>
      </c>
      <c r="C477" s="8">
        <v>22174</v>
      </c>
      <c r="D477" s="81">
        <v>5927.78</v>
      </c>
      <c r="E477" s="81">
        <v>5763.66</v>
      </c>
      <c r="F477" s="81">
        <v>5330.36</v>
      </c>
      <c r="G477" s="81">
        <v>5248.77</v>
      </c>
      <c r="H477" s="81">
        <v>5672.09</v>
      </c>
      <c r="I477" s="21">
        <v>5547.17</v>
      </c>
      <c r="J477" s="81">
        <v>5536.81</v>
      </c>
      <c r="K477" s="81">
        <v>3002.14</v>
      </c>
      <c r="L477" s="81">
        <v>5999.57</v>
      </c>
      <c r="M477" s="81">
        <v>6262.35</v>
      </c>
      <c r="N477" s="81">
        <v>5385.55</v>
      </c>
      <c r="O477" s="72">
        <v>6262.35</v>
      </c>
      <c r="P477" s="1">
        <f t="shared" si="24"/>
        <v>65938.6</v>
      </c>
      <c r="AA477" s="81"/>
      <c r="AB477" s="81"/>
      <c r="AC477" s="81"/>
    </row>
    <row r="478" spans="1:16" ht="15.75">
      <c r="A478" s="7">
        <v>475</v>
      </c>
      <c r="B478" s="98" t="s">
        <v>458</v>
      </c>
      <c r="C478" s="8">
        <v>22175</v>
      </c>
      <c r="D478" s="81">
        <v>668.04</v>
      </c>
      <c r="E478" s="81">
        <v>689.68</v>
      </c>
      <c r="F478" s="81">
        <v>668.04</v>
      </c>
      <c r="G478" s="81">
        <v>668.04</v>
      </c>
      <c r="H478" s="81">
        <v>668.04</v>
      </c>
      <c r="I478" s="21">
        <v>689.68</v>
      </c>
      <c r="J478" s="81">
        <v>711.32</v>
      </c>
      <c r="K478" s="81">
        <v>754.6</v>
      </c>
      <c r="L478" s="81">
        <v>689.68</v>
      </c>
      <c r="M478" s="81">
        <v>689.68</v>
      </c>
      <c r="N478" s="81">
        <v>689.68</v>
      </c>
      <c r="O478" s="72">
        <v>668.04</v>
      </c>
      <c r="P478" s="1">
        <f t="shared" si="24"/>
        <v>8254.52</v>
      </c>
    </row>
    <row r="479" spans="1:16" ht="15.75">
      <c r="A479" s="7">
        <v>476</v>
      </c>
      <c r="B479" s="98" t="s">
        <v>459</v>
      </c>
      <c r="C479" s="8">
        <v>12163</v>
      </c>
      <c r="D479" s="81">
        <v>152.85</v>
      </c>
      <c r="E479" s="81">
        <v>152.85</v>
      </c>
      <c r="F479" s="81">
        <v>152.85</v>
      </c>
      <c r="G479" s="81">
        <v>152.85</v>
      </c>
      <c r="H479" s="21">
        <v>152.85</v>
      </c>
      <c r="I479" s="21"/>
      <c r="J479" s="81">
        <v>157.74</v>
      </c>
      <c r="K479" s="81">
        <v>157.74</v>
      </c>
      <c r="L479" s="81">
        <v>157.74</v>
      </c>
      <c r="M479" s="81">
        <v>157.74</v>
      </c>
      <c r="N479" s="81">
        <v>157.74</v>
      </c>
      <c r="O479" s="72">
        <v>157.74</v>
      </c>
      <c r="P479" s="1">
        <f t="shared" si="24"/>
        <v>1710.69</v>
      </c>
    </row>
    <row r="480" spans="1:16" ht="15.75">
      <c r="A480" s="7">
        <v>477</v>
      </c>
      <c r="B480" s="98" t="s">
        <v>785</v>
      </c>
      <c r="C480" s="8"/>
      <c r="D480" s="81"/>
      <c r="E480" s="81"/>
      <c r="F480" s="81"/>
      <c r="G480" s="81"/>
      <c r="H480" s="21"/>
      <c r="I480" s="21"/>
      <c r="J480" s="81"/>
      <c r="K480" s="81"/>
      <c r="L480" s="81"/>
      <c r="M480" s="81"/>
      <c r="N480" s="81"/>
      <c r="O480" s="72"/>
      <c r="P480" s="1">
        <f t="shared" si="24"/>
        <v>0</v>
      </c>
    </row>
    <row r="481" spans="1:16" ht="15.75">
      <c r="A481" s="7">
        <v>478</v>
      </c>
      <c r="B481" s="98" t="s">
        <v>460</v>
      </c>
      <c r="C481" s="8">
        <v>12157</v>
      </c>
      <c r="D481" s="81"/>
      <c r="E481" s="81"/>
      <c r="F481" s="81"/>
      <c r="G481" s="81"/>
      <c r="H481" s="21"/>
      <c r="I481" s="21"/>
      <c r="J481" s="81"/>
      <c r="K481" s="81"/>
      <c r="L481" s="81"/>
      <c r="M481" s="81"/>
      <c r="N481" s="81"/>
      <c r="O481" s="72"/>
      <c r="P481" s="1">
        <f t="shared" si="24"/>
        <v>0</v>
      </c>
    </row>
    <row r="482" spans="1:16" ht="15.75">
      <c r="A482" s="7">
        <v>479</v>
      </c>
      <c r="B482" s="98" t="s">
        <v>461</v>
      </c>
      <c r="C482" s="8">
        <v>21799</v>
      </c>
      <c r="D482" s="81">
        <v>213.99</v>
      </c>
      <c r="E482" s="81">
        <v>213.99</v>
      </c>
      <c r="F482" s="81">
        <v>213.99</v>
      </c>
      <c r="G482" s="81">
        <v>213.99</v>
      </c>
      <c r="H482" s="21">
        <v>213.99</v>
      </c>
      <c r="I482" s="21">
        <v>213.99</v>
      </c>
      <c r="J482" s="81">
        <v>220.83</v>
      </c>
      <c r="K482" s="81">
        <v>220.83</v>
      </c>
      <c r="L482" s="81">
        <v>220.83</v>
      </c>
      <c r="M482" s="81">
        <v>220.83</v>
      </c>
      <c r="N482" s="81">
        <v>220.83</v>
      </c>
      <c r="O482" s="72">
        <v>220.83</v>
      </c>
      <c r="P482" s="1">
        <f t="shared" si="24"/>
        <v>2608.9199999999996</v>
      </c>
    </row>
    <row r="483" spans="1:16" ht="15.75">
      <c r="A483" s="7">
        <v>480</v>
      </c>
      <c r="B483" s="98" t="s">
        <v>462</v>
      </c>
      <c r="C483" s="8">
        <v>21807</v>
      </c>
      <c r="D483" s="81"/>
      <c r="E483" s="81"/>
      <c r="F483" s="81"/>
      <c r="G483" s="81"/>
      <c r="H483" s="21"/>
      <c r="I483" s="21"/>
      <c r="J483" s="81"/>
      <c r="K483" s="81"/>
      <c r="L483" s="81"/>
      <c r="M483" s="81"/>
      <c r="N483" s="81"/>
      <c r="O483" s="72"/>
      <c r="P483" s="1">
        <f t="shared" si="24"/>
        <v>0</v>
      </c>
    </row>
    <row r="484" spans="1:16" ht="15.75">
      <c r="A484" s="7">
        <v>481</v>
      </c>
      <c r="B484" s="98" t="s">
        <v>463</v>
      </c>
      <c r="C484" s="8">
        <v>21809</v>
      </c>
      <c r="D484" s="81">
        <v>30.57</v>
      </c>
      <c r="E484" s="81">
        <v>-1731.14</v>
      </c>
      <c r="F484" s="81"/>
      <c r="G484" s="81"/>
      <c r="H484" s="21"/>
      <c r="I484" s="21"/>
      <c r="J484" s="81"/>
      <c r="K484" s="81"/>
      <c r="L484" s="81"/>
      <c r="M484" s="81"/>
      <c r="N484" s="81"/>
      <c r="O484" s="72"/>
      <c r="P484" s="1">
        <f t="shared" si="24"/>
        <v>-1700.5700000000002</v>
      </c>
    </row>
    <row r="485" spans="1:16" ht="15.75">
      <c r="A485" s="7">
        <v>482</v>
      </c>
      <c r="B485" s="98" t="s">
        <v>464</v>
      </c>
      <c r="C485" s="8">
        <v>22161</v>
      </c>
      <c r="D485" s="81">
        <v>32.46</v>
      </c>
      <c r="E485" s="81">
        <v>32.46</v>
      </c>
      <c r="F485" s="81">
        <v>32.46</v>
      </c>
      <c r="G485" s="81">
        <v>32.46</v>
      </c>
      <c r="H485" s="81">
        <v>32.46</v>
      </c>
      <c r="I485" s="21">
        <v>32.46</v>
      </c>
      <c r="J485" s="81">
        <v>32.46</v>
      </c>
      <c r="K485" s="81">
        <v>32.46</v>
      </c>
      <c r="L485" s="81">
        <v>32.46</v>
      </c>
      <c r="M485" s="81">
        <v>32.46</v>
      </c>
      <c r="N485" s="81">
        <v>-199.03</v>
      </c>
      <c r="O485" s="72">
        <v>0</v>
      </c>
      <c r="P485" s="1">
        <f t="shared" si="24"/>
        <v>125.56999999999996</v>
      </c>
    </row>
    <row r="486" spans="1:16" ht="15.75">
      <c r="A486" s="7">
        <v>483</v>
      </c>
      <c r="B486" s="98" t="s">
        <v>465</v>
      </c>
      <c r="C486" s="8">
        <v>22164</v>
      </c>
      <c r="D486" s="81">
        <v>194.76</v>
      </c>
      <c r="E486" s="81">
        <v>194.76</v>
      </c>
      <c r="F486" s="81">
        <v>194.76</v>
      </c>
      <c r="G486" s="81">
        <v>194.76</v>
      </c>
      <c r="H486" s="81">
        <v>194.76</v>
      </c>
      <c r="I486" s="21">
        <v>194.76</v>
      </c>
      <c r="J486" s="81">
        <v>194.76</v>
      </c>
      <c r="K486" s="81">
        <v>194.76</v>
      </c>
      <c r="L486" s="81">
        <v>194.76</v>
      </c>
      <c r="M486" s="81">
        <v>129.84</v>
      </c>
      <c r="N486" s="81">
        <v>129.84</v>
      </c>
      <c r="O486" s="72">
        <v>187.54</v>
      </c>
      <c r="P486" s="1">
        <f t="shared" si="24"/>
        <v>2200.06</v>
      </c>
    </row>
    <row r="487" spans="1:16" ht="15.75">
      <c r="A487" s="7">
        <v>484</v>
      </c>
      <c r="B487" s="98" t="s">
        <v>466</v>
      </c>
      <c r="C487" s="8">
        <v>10001</v>
      </c>
      <c r="D487" s="81"/>
      <c r="E487" s="81"/>
      <c r="F487" s="81"/>
      <c r="G487" s="81"/>
      <c r="H487" s="21"/>
      <c r="I487" s="81"/>
      <c r="J487" s="81"/>
      <c r="K487" s="81"/>
      <c r="L487" s="81"/>
      <c r="M487" s="81"/>
      <c r="N487" s="81"/>
      <c r="O487" s="72"/>
      <c r="P487" s="1">
        <f t="shared" si="24"/>
        <v>0</v>
      </c>
    </row>
    <row r="488" spans="1:16" ht="15.75">
      <c r="A488" s="7">
        <v>485</v>
      </c>
      <c r="B488" s="98" t="s">
        <v>467</v>
      </c>
      <c r="C488" s="8">
        <v>10002</v>
      </c>
      <c r="D488" s="81"/>
      <c r="E488" s="81"/>
      <c r="F488" s="81"/>
      <c r="G488" s="81"/>
      <c r="H488" s="21"/>
      <c r="I488" s="81"/>
      <c r="J488" s="81"/>
      <c r="K488" s="81"/>
      <c r="L488" s="81"/>
      <c r="M488" s="81"/>
      <c r="N488" s="81"/>
      <c r="O488" s="72"/>
      <c r="P488" s="1">
        <f t="shared" si="24"/>
        <v>0</v>
      </c>
    </row>
    <row r="489" spans="1:16" ht="15.75">
      <c r="A489" s="7">
        <v>486</v>
      </c>
      <c r="B489" s="98" t="s">
        <v>468</v>
      </c>
      <c r="C489" s="8">
        <v>10003</v>
      </c>
      <c r="D489" s="81"/>
      <c r="E489" s="81"/>
      <c r="F489" s="81"/>
      <c r="G489" s="81"/>
      <c r="H489" s="21"/>
      <c r="I489" s="81"/>
      <c r="J489" s="81"/>
      <c r="K489" s="81"/>
      <c r="L489" s="81"/>
      <c r="M489" s="81"/>
      <c r="N489" s="81"/>
      <c r="O489" s="72"/>
      <c r="P489" s="1">
        <f t="shared" si="24"/>
        <v>0</v>
      </c>
    </row>
    <row r="490" spans="1:16" ht="15.75">
      <c r="A490" s="7">
        <v>487</v>
      </c>
      <c r="B490" s="98" t="s">
        <v>469</v>
      </c>
      <c r="C490" s="8">
        <v>10004</v>
      </c>
      <c r="D490" s="81"/>
      <c r="E490" s="81"/>
      <c r="F490" s="81"/>
      <c r="G490" s="81"/>
      <c r="H490" s="21"/>
      <c r="I490" s="81"/>
      <c r="J490" s="81"/>
      <c r="K490" s="81"/>
      <c r="L490" s="81"/>
      <c r="M490" s="81"/>
      <c r="N490" s="81"/>
      <c r="O490" s="72"/>
      <c r="P490" s="1">
        <f t="shared" si="24"/>
        <v>0</v>
      </c>
    </row>
    <row r="491" spans="1:16" ht="15.75">
      <c r="A491" s="7">
        <v>488</v>
      </c>
      <c r="B491" s="97" t="s">
        <v>913</v>
      </c>
      <c r="C491" s="8">
        <v>10021</v>
      </c>
      <c r="D491" s="81"/>
      <c r="E491" s="81"/>
      <c r="F491" s="81"/>
      <c r="G491" s="81"/>
      <c r="H491" s="21"/>
      <c r="I491" s="81"/>
      <c r="J491" s="81"/>
      <c r="K491" s="81"/>
      <c r="L491" s="81"/>
      <c r="M491" s="81"/>
      <c r="N491" s="81"/>
      <c r="O491" s="72">
        <v>0</v>
      </c>
      <c r="P491" s="1">
        <f t="shared" si="24"/>
        <v>0</v>
      </c>
    </row>
    <row r="492" spans="1:16" ht="15.75">
      <c r="A492" s="7">
        <v>489</v>
      </c>
      <c r="B492" s="98" t="s">
        <v>912</v>
      </c>
      <c r="C492" s="8">
        <v>10022</v>
      </c>
      <c r="D492" s="81"/>
      <c r="E492" s="81"/>
      <c r="F492" s="81"/>
      <c r="G492" s="81"/>
      <c r="H492" s="21"/>
      <c r="I492" s="81"/>
      <c r="J492" s="81"/>
      <c r="K492" s="81"/>
      <c r="L492" s="81"/>
      <c r="M492" s="81"/>
      <c r="N492" s="81"/>
      <c r="O492" s="72">
        <v>0</v>
      </c>
      <c r="P492" s="1">
        <f t="shared" si="24"/>
        <v>0</v>
      </c>
    </row>
    <row r="493" spans="1:16" ht="15.75">
      <c r="A493" s="7">
        <v>490</v>
      </c>
      <c r="B493" s="97" t="s">
        <v>914</v>
      </c>
      <c r="C493" s="8"/>
      <c r="D493" s="81"/>
      <c r="E493" s="81"/>
      <c r="F493" s="81"/>
      <c r="G493" s="81"/>
      <c r="H493" s="21"/>
      <c r="I493" s="81"/>
      <c r="J493" s="81"/>
      <c r="K493" s="81"/>
      <c r="L493" s="81"/>
      <c r="M493" s="81"/>
      <c r="N493" s="81">
        <v>31519.68</v>
      </c>
      <c r="O493" s="72">
        <v>19120.63</v>
      </c>
      <c r="P493" s="1">
        <f t="shared" si="24"/>
        <v>50640.31</v>
      </c>
    </row>
    <row r="494" spans="1:16" ht="15.75">
      <c r="A494" s="7">
        <v>491</v>
      </c>
      <c r="B494" s="128" t="s">
        <v>840</v>
      </c>
      <c r="C494" s="8"/>
      <c r="D494" s="81"/>
      <c r="E494" s="81"/>
      <c r="F494" s="81"/>
      <c r="G494" s="81"/>
      <c r="H494" s="21"/>
      <c r="I494" s="81"/>
      <c r="J494" s="81"/>
      <c r="K494" s="81"/>
      <c r="L494" s="81"/>
      <c r="M494" s="81"/>
      <c r="N494" s="81"/>
      <c r="O494" s="72"/>
      <c r="P494" s="1">
        <f t="shared" si="24"/>
        <v>0</v>
      </c>
    </row>
    <row r="495" spans="1:16" ht="15.75">
      <c r="A495" s="7">
        <v>492</v>
      </c>
      <c r="B495" s="128" t="s">
        <v>915</v>
      </c>
      <c r="C495" s="8"/>
      <c r="D495" s="81"/>
      <c r="E495" s="81"/>
      <c r="F495" s="81"/>
      <c r="G495" s="81"/>
      <c r="H495" s="21"/>
      <c r="I495" s="81"/>
      <c r="J495" s="81"/>
      <c r="K495" s="81"/>
      <c r="L495" s="81"/>
      <c r="M495" s="81"/>
      <c r="N495" s="81"/>
      <c r="O495" s="72"/>
      <c r="P495" s="1">
        <f t="shared" si="24"/>
        <v>0</v>
      </c>
    </row>
    <row r="496" spans="1:16" ht="15.75">
      <c r="A496" s="7">
        <v>493</v>
      </c>
      <c r="B496" s="128" t="s">
        <v>860</v>
      </c>
      <c r="C496" s="8"/>
      <c r="D496" s="81"/>
      <c r="E496" s="81"/>
      <c r="F496" s="81"/>
      <c r="G496" s="81"/>
      <c r="H496" s="21"/>
      <c r="I496" s="81"/>
      <c r="J496" s="81"/>
      <c r="K496" s="81"/>
      <c r="L496" s="81"/>
      <c r="M496" s="81"/>
      <c r="N496" s="81">
        <v>189.27</v>
      </c>
      <c r="O496" s="72">
        <v>189.27</v>
      </c>
      <c r="P496" s="1">
        <f t="shared" si="24"/>
        <v>378.54</v>
      </c>
    </row>
    <row r="497" spans="1:16" ht="15.75">
      <c r="A497" s="7">
        <v>494</v>
      </c>
      <c r="B497" s="128" t="s">
        <v>916</v>
      </c>
      <c r="C497" s="8"/>
      <c r="D497" s="81"/>
      <c r="E497" s="81"/>
      <c r="F497" s="81"/>
      <c r="G497" s="81"/>
      <c r="H497" s="21"/>
      <c r="I497" s="81"/>
      <c r="J497" s="81"/>
      <c r="K497" s="81"/>
      <c r="L497" s="81"/>
      <c r="M497" s="81"/>
      <c r="N497" s="81">
        <v>473.19</v>
      </c>
      <c r="O497" s="72">
        <v>473.19</v>
      </c>
      <c r="P497" s="1">
        <f t="shared" si="24"/>
        <v>946.38</v>
      </c>
    </row>
    <row r="498" spans="1:16" ht="15.75">
      <c r="A498" s="7">
        <v>495</v>
      </c>
      <c r="B498" s="128" t="s">
        <v>917</v>
      </c>
      <c r="C498" s="8"/>
      <c r="D498" s="81"/>
      <c r="E498" s="81"/>
      <c r="F498" s="81"/>
      <c r="G498" s="81"/>
      <c r="H498" s="21"/>
      <c r="I498" s="81"/>
      <c r="J498" s="81"/>
      <c r="K498" s="81"/>
      <c r="L498" s="81"/>
      <c r="M498" s="81"/>
      <c r="N498" s="81"/>
      <c r="O498" s="72"/>
      <c r="P498" s="1">
        <f t="shared" si="24"/>
        <v>0</v>
      </c>
    </row>
    <row r="499" spans="1:16" ht="15.75">
      <c r="A499" s="7">
        <v>496</v>
      </c>
      <c r="B499" s="128" t="s">
        <v>27</v>
      </c>
      <c r="C499" s="8"/>
      <c r="D499" s="81"/>
      <c r="E499" s="81"/>
      <c r="F499" s="81"/>
      <c r="G499" s="81"/>
      <c r="H499" s="21"/>
      <c r="I499" s="81"/>
      <c r="J499" s="81"/>
      <c r="K499" s="81"/>
      <c r="L499" s="81"/>
      <c r="M499" s="81"/>
      <c r="N499" s="81">
        <v>378.55</v>
      </c>
      <c r="O499" s="72">
        <v>378.55</v>
      </c>
      <c r="P499" s="1">
        <f t="shared" si="24"/>
        <v>757.1</v>
      </c>
    </row>
    <row r="500" spans="1:16" ht="15.75">
      <c r="A500" s="7">
        <v>497</v>
      </c>
      <c r="B500" s="128" t="s">
        <v>30</v>
      </c>
      <c r="C500" s="8"/>
      <c r="D500" s="81"/>
      <c r="E500" s="81"/>
      <c r="F500" s="81"/>
      <c r="G500" s="81"/>
      <c r="H500" s="21"/>
      <c r="I500" s="81"/>
      <c r="J500" s="81"/>
      <c r="K500" s="81"/>
      <c r="L500" s="81"/>
      <c r="M500" s="81"/>
      <c r="N500" s="81">
        <v>320.03</v>
      </c>
      <c r="O500" s="72">
        <v>320.03</v>
      </c>
      <c r="P500" s="1">
        <f t="shared" si="24"/>
        <v>640.06</v>
      </c>
    </row>
    <row r="501" spans="1:16" ht="15.75">
      <c r="A501" s="7">
        <v>498</v>
      </c>
      <c r="B501" s="128" t="s">
        <v>32</v>
      </c>
      <c r="C501" s="8"/>
      <c r="D501" s="81"/>
      <c r="E501" s="81"/>
      <c r="F501" s="81"/>
      <c r="G501" s="81"/>
      <c r="H501" s="21"/>
      <c r="I501" s="81"/>
      <c r="J501" s="81"/>
      <c r="K501" s="81"/>
      <c r="L501" s="81"/>
      <c r="M501" s="81"/>
      <c r="N501" s="81">
        <v>324.6</v>
      </c>
      <c r="O501" s="72">
        <v>324.6</v>
      </c>
      <c r="P501" s="1">
        <f t="shared" si="24"/>
        <v>649.2</v>
      </c>
    </row>
    <row r="502" spans="1:16" ht="15.75">
      <c r="A502" s="7">
        <v>499</v>
      </c>
      <c r="B502" s="128" t="s">
        <v>918</v>
      </c>
      <c r="C502" s="8"/>
      <c r="D502" s="81"/>
      <c r="E502" s="81"/>
      <c r="F502" s="81"/>
      <c r="G502" s="81"/>
      <c r="H502" s="21"/>
      <c r="I502" s="81"/>
      <c r="J502" s="81"/>
      <c r="K502" s="81"/>
      <c r="L502" s="81"/>
      <c r="M502" s="81"/>
      <c r="N502" s="81">
        <v>1360.51</v>
      </c>
      <c r="O502" s="72">
        <v>1360.51</v>
      </c>
      <c r="P502" s="1">
        <f t="shared" si="24"/>
        <v>2721.02</v>
      </c>
    </row>
    <row r="503" spans="1:16" ht="15.75">
      <c r="A503" s="7">
        <v>500</v>
      </c>
      <c r="B503" s="128" t="s">
        <v>37</v>
      </c>
      <c r="C503" s="8"/>
      <c r="D503" s="81"/>
      <c r="E503" s="81"/>
      <c r="F503" s="81"/>
      <c r="G503" s="81"/>
      <c r="H503" s="21"/>
      <c r="I503" s="81"/>
      <c r="J503" s="81"/>
      <c r="K503" s="81"/>
      <c r="L503" s="81"/>
      <c r="M503" s="81"/>
      <c r="N503" s="81">
        <v>194.76</v>
      </c>
      <c r="O503" s="72">
        <v>194.76</v>
      </c>
      <c r="P503" s="1">
        <f t="shared" si="24"/>
        <v>389.52</v>
      </c>
    </row>
    <row r="504" spans="1:16" ht="15.75">
      <c r="A504" s="7">
        <v>501</v>
      </c>
      <c r="B504" s="128" t="s">
        <v>919</v>
      </c>
      <c r="C504" s="8"/>
      <c r="D504" s="81"/>
      <c r="E504" s="81"/>
      <c r="F504" s="81"/>
      <c r="G504" s="81"/>
      <c r="H504" s="21"/>
      <c r="I504" s="81"/>
      <c r="J504" s="81"/>
      <c r="K504" s="81"/>
      <c r="L504" s="81"/>
      <c r="M504" s="81"/>
      <c r="N504" s="81"/>
      <c r="O504" s="72"/>
      <c r="P504" s="1">
        <f t="shared" si="24"/>
        <v>0</v>
      </c>
    </row>
    <row r="505" spans="1:16" ht="15.75">
      <c r="A505" s="7">
        <v>502</v>
      </c>
      <c r="B505" s="128" t="s">
        <v>39</v>
      </c>
      <c r="C505" s="8"/>
      <c r="D505" s="81"/>
      <c r="E505" s="81"/>
      <c r="F505" s="81"/>
      <c r="G505" s="81"/>
      <c r="H505" s="21"/>
      <c r="I505" s="81"/>
      <c r="J505" s="81"/>
      <c r="K505" s="81"/>
      <c r="L505" s="81"/>
      <c r="M505" s="81"/>
      <c r="N505" s="81">
        <v>94.64</v>
      </c>
      <c r="O505" s="72">
        <v>94.64</v>
      </c>
      <c r="P505" s="1">
        <f t="shared" si="24"/>
        <v>189.28</v>
      </c>
    </row>
    <row r="506" spans="1:16" ht="15.75">
      <c r="A506" s="7">
        <v>503</v>
      </c>
      <c r="B506" s="128" t="s">
        <v>40</v>
      </c>
      <c r="C506" s="8"/>
      <c r="D506" s="81"/>
      <c r="E506" s="81"/>
      <c r="F506" s="81"/>
      <c r="G506" s="81"/>
      <c r="H506" s="21"/>
      <c r="I506" s="81"/>
      <c r="J506" s="81"/>
      <c r="K506" s="81"/>
      <c r="L506" s="81"/>
      <c r="M506" s="81"/>
      <c r="N506" s="81">
        <v>273.39</v>
      </c>
      <c r="O506" s="72">
        <v>252.36</v>
      </c>
      <c r="P506" s="1">
        <f t="shared" si="24"/>
        <v>525.75</v>
      </c>
    </row>
    <row r="507" spans="1:16" ht="15.75">
      <c r="A507" s="7">
        <v>504</v>
      </c>
      <c r="B507" s="128" t="s">
        <v>41</v>
      </c>
      <c r="C507" s="8"/>
      <c r="D507" s="81"/>
      <c r="E507" s="81"/>
      <c r="F507" s="81"/>
      <c r="G507" s="81"/>
      <c r="H507" s="21"/>
      <c r="I507" s="81"/>
      <c r="J507" s="81"/>
      <c r="K507" s="81"/>
      <c r="L507" s="81"/>
      <c r="M507" s="81"/>
      <c r="N507" s="81">
        <v>94.64</v>
      </c>
      <c r="O507" s="72">
        <v>94.64</v>
      </c>
      <c r="P507" s="1">
        <f t="shared" si="24"/>
        <v>189.28</v>
      </c>
    </row>
    <row r="508" spans="1:16" ht="15.75">
      <c r="A508" s="7">
        <v>505</v>
      </c>
      <c r="B508" s="128" t="s">
        <v>44</v>
      </c>
      <c r="C508" s="8"/>
      <c r="D508" s="81"/>
      <c r="E508" s="81"/>
      <c r="F508" s="81"/>
      <c r="G508" s="81"/>
      <c r="H508" s="21"/>
      <c r="I508" s="81"/>
      <c r="J508" s="81"/>
      <c r="K508" s="81"/>
      <c r="L508" s="81"/>
      <c r="M508" s="81"/>
      <c r="N508" s="81">
        <v>220.82</v>
      </c>
      <c r="O508" s="72">
        <v>220.82</v>
      </c>
      <c r="P508" s="1">
        <f t="shared" si="24"/>
        <v>441.64</v>
      </c>
    </row>
    <row r="509" spans="1:16" ht="15.75">
      <c r="A509" s="7">
        <v>506</v>
      </c>
      <c r="B509" s="128" t="s">
        <v>55</v>
      </c>
      <c r="C509" s="8"/>
      <c r="D509" s="81"/>
      <c r="E509" s="81"/>
      <c r="F509" s="81"/>
      <c r="G509" s="81"/>
      <c r="H509" s="21"/>
      <c r="I509" s="81"/>
      <c r="J509" s="81"/>
      <c r="K509" s="81"/>
      <c r="L509" s="81"/>
      <c r="M509" s="81"/>
      <c r="N509" s="81">
        <v>0</v>
      </c>
      <c r="O509" s="72">
        <v>0</v>
      </c>
      <c r="P509" s="1">
        <f t="shared" si="24"/>
        <v>0</v>
      </c>
    </row>
    <row r="510" spans="1:16" ht="15.75">
      <c r="A510" s="7">
        <v>507</v>
      </c>
      <c r="B510" s="128" t="s">
        <v>920</v>
      </c>
      <c r="C510" s="8"/>
      <c r="D510" s="81"/>
      <c r="E510" s="81"/>
      <c r="F510" s="81"/>
      <c r="G510" s="81"/>
      <c r="H510" s="21"/>
      <c r="I510" s="81"/>
      <c r="J510" s="81"/>
      <c r="K510" s="81"/>
      <c r="L510" s="81"/>
      <c r="M510" s="81"/>
      <c r="N510" s="81">
        <v>0</v>
      </c>
      <c r="O510" s="72">
        <v>0</v>
      </c>
      <c r="P510" s="1">
        <f t="shared" si="24"/>
        <v>0</v>
      </c>
    </row>
    <row r="511" spans="1:16" ht="15.75">
      <c r="A511" s="7">
        <v>508</v>
      </c>
      <c r="B511" s="128" t="s">
        <v>921</v>
      </c>
      <c r="C511" s="8"/>
      <c r="D511" s="81"/>
      <c r="E511" s="81"/>
      <c r="F511" s="81"/>
      <c r="G511" s="81"/>
      <c r="H511" s="21"/>
      <c r="I511" s="81"/>
      <c r="J511" s="81"/>
      <c r="K511" s="81"/>
      <c r="L511" s="81"/>
      <c r="M511" s="81"/>
      <c r="N511" s="81">
        <v>0</v>
      </c>
      <c r="O511" s="72">
        <v>0</v>
      </c>
      <c r="P511" s="1">
        <f t="shared" si="24"/>
        <v>0</v>
      </c>
    </row>
    <row r="512" spans="1:16" ht="15.75">
      <c r="A512" s="7">
        <v>509</v>
      </c>
      <c r="B512" s="128" t="s">
        <v>922</v>
      </c>
      <c r="C512" s="8"/>
      <c r="D512" s="81"/>
      <c r="E512" s="81"/>
      <c r="F512" s="81"/>
      <c r="G512" s="81"/>
      <c r="H512" s="21"/>
      <c r="I512" s="81"/>
      <c r="J512" s="81"/>
      <c r="K512" s="81"/>
      <c r="L512" s="81"/>
      <c r="M512" s="81"/>
      <c r="N512" s="81"/>
      <c r="O512" s="72"/>
      <c r="P512" s="1">
        <f t="shared" si="24"/>
        <v>0</v>
      </c>
    </row>
    <row r="513" spans="1:16" ht="15.75">
      <c r="A513" s="7">
        <v>510</v>
      </c>
      <c r="B513" s="128" t="s">
        <v>72</v>
      </c>
      <c r="C513" s="8"/>
      <c r="D513" s="81"/>
      <c r="E513" s="81"/>
      <c r="F513" s="81"/>
      <c r="G513" s="81"/>
      <c r="H513" s="21"/>
      <c r="I513" s="81"/>
      <c r="J513" s="81"/>
      <c r="K513" s="81"/>
      <c r="L513" s="81"/>
      <c r="M513" s="81"/>
      <c r="N513" s="81">
        <v>63.09</v>
      </c>
      <c r="O513" s="72">
        <v>94.64</v>
      </c>
      <c r="P513" s="1">
        <f t="shared" si="24"/>
        <v>157.73000000000002</v>
      </c>
    </row>
    <row r="514" spans="1:16" ht="15.75">
      <c r="A514" s="7">
        <v>511</v>
      </c>
      <c r="B514" s="128" t="s">
        <v>74</v>
      </c>
      <c r="C514" s="8"/>
      <c r="D514" s="81"/>
      <c r="E514" s="81"/>
      <c r="F514" s="81"/>
      <c r="G514" s="81"/>
      <c r="H514" s="21"/>
      <c r="I514" s="81"/>
      <c r="J514" s="81"/>
      <c r="K514" s="81"/>
      <c r="L514" s="81"/>
      <c r="M514" s="81"/>
      <c r="N514" s="81">
        <v>162.3</v>
      </c>
      <c r="O514" s="72">
        <v>162.3</v>
      </c>
      <c r="P514" s="1">
        <f t="shared" si="24"/>
        <v>324.6</v>
      </c>
    </row>
    <row r="515" spans="1:16" ht="15.75">
      <c r="A515" s="7">
        <v>512</v>
      </c>
      <c r="B515" s="128" t="s">
        <v>923</v>
      </c>
      <c r="C515" s="8"/>
      <c r="D515" s="81"/>
      <c r="E515" s="81"/>
      <c r="F515" s="81"/>
      <c r="G515" s="81"/>
      <c r="H515" s="21"/>
      <c r="I515" s="81"/>
      <c r="J515" s="81"/>
      <c r="K515" s="81"/>
      <c r="L515" s="81"/>
      <c r="M515" s="81"/>
      <c r="N515" s="81">
        <v>129.84</v>
      </c>
      <c r="O515" s="72">
        <v>129.84</v>
      </c>
      <c r="P515" s="1">
        <f t="shared" si="24"/>
        <v>259.68</v>
      </c>
    </row>
    <row r="516" spans="1:16" ht="15.75">
      <c r="A516" s="7">
        <v>513</v>
      </c>
      <c r="B516" s="128" t="s">
        <v>924</v>
      </c>
      <c r="C516" s="8"/>
      <c r="D516" s="81"/>
      <c r="E516" s="81"/>
      <c r="F516" s="81"/>
      <c r="G516" s="81"/>
      <c r="H516" s="21"/>
      <c r="I516" s="81"/>
      <c r="J516" s="81"/>
      <c r="K516" s="81"/>
      <c r="L516" s="81"/>
      <c r="M516" s="81"/>
      <c r="N516" s="81">
        <v>97.38</v>
      </c>
      <c r="O516" s="72">
        <v>97.38</v>
      </c>
      <c r="P516" s="1">
        <f t="shared" si="24"/>
        <v>194.76</v>
      </c>
    </row>
    <row r="517" spans="1:16" ht="15.75">
      <c r="A517" s="7">
        <v>514</v>
      </c>
      <c r="B517" s="128" t="s">
        <v>76</v>
      </c>
      <c r="C517" s="8"/>
      <c r="D517" s="81"/>
      <c r="E517" s="81"/>
      <c r="F517" s="81"/>
      <c r="G517" s="81"/>
      <c r="H517" s="21"/>
      <c r="I517" s="81"/>
      <c r="J517" s="81"/>
      <c r="K517" s="81"/>
      <c r="L517" s="81"/>
      <c r="M517" s="81"/>
      <c r="N517" s="81">
        <v>0</v>
      </c>
      <c r="O517" s="72">
        <v>0</v>
      </c>
      <c r="P517" s="1">
        <f aca="true" t="shared" si="25" ref="P517:P566">D517+E517+F517+G517+H517+I517+J517+K517+L517+M517+N517+O517</f>
        <v>0</v>
      </c>
    </row>
    <row r="518" spans="1:16" ht="15.75">
      <c r="A518" s="7">
        <v>515</v>
      </c>
      <c r="B518" s="128" t="s">
        <v>925</v>
      </c>
      <c r="C518" s="8"/>
      <c r="D518" s="81"/>
      <c r="E518" s="81"/>
      <c r="F518" s="81"/>
      <c r="G518" s="81"/>
      <c r="H518" s="21"/>
      <c r="I518" s="81"/>
      <c r="J518" s="81"/>
      <c r="K518" s="81"/>
      <c r="L518" s="81"/>
      <c r="M518" s="81"/>
      <c r="N518" s="81">
        <v>0</v>
      </c>
      <c r="O518" s="72">
        <v>0</v>
      </c>
      <c r="P518" s="1">
        <f t="shared" si="25"/>
        <v>0</v>
      </c>
    </row>
    <row r="519" spans="1:16" ht="15.75">
      <c r="A519" s="7">
        <v>516</v>
      </c>
      <c r="B519" s="128" t="s">
        <v>926</v>
      </c>
      <c r="C519" s="8"/>
      <c r="D519" s="81"/>
      <c r="E519" s="81"/>
      <c r="F519" s="81"/>
      <c r="G519" s="81"/>
      <c r="H519" s="21"/>
      <c r="I519" s="81"/>
      <c r="J519" s="81"/>
      <c r="K519" s="81"/>
      <c r="L519" s="81"/>
      <c r="M519" s="81"/>
      <c r="N519" s="81">
        <v>157.73</v>
      </c>
      <c r="O519" s="72">
        <v>157.73</v>
      </c>
      <c r="P519" s="1">
        <f t="shared" si="25"/>
        <v>315.46</v>
      </c>
    </row>
    <row r="520" spans="1:16" ht="15.75">
      <c r="A520" s="7">
        <v>517</v>
      </c>
      <c r="B520" s="128" t="s">
        <v>101</v>
      </c>
      <c r="C520" s="8"/>
      <c r="D520" s="81"/>
      <c r="E520" s="81"/>
      <c r="F520" s="81"/>
      <c r="G520" s="81"/>
      <c r="H520" s="21"/>
      <c r="I520" s="81"/>
      <c r="J520" s="81"/>
      <c r="K520" s="81"/>
      <c r="L520" s="81"/>
      <c r="M520" s="81"/>
      <c r="N520" s="81">
        <v>31.55</v>
      </c>
      <c r="O520" s="72">
        <v>31.55</v>
      </c>
      <c r="P520" s="1">
        <f t="shared" si="25"/>
        <v>63.1</v>
      </c>
    </row>
    <row r="521" spans="1:16" ht="15.75">
      <c r="A521" s="7">
        <v>518</v>
      </c>
      <c r="B521" s="128" t="s">
        <v>927</v>
      </c>
      <c r="C521" s="8"/>
      <c r="D521" s="81"/>
      <c r="E521" s="81"/>
      <c r="F521" s="81"/>
      <c r="G521" s="81"/>
      <c r="H521" s="21"/>
      <c r="I521" s="81"/>
      <c r="J521" s="81"/>
      <c r="K521" s="81"/>
      <c r="L521" s="81"/>
      <c r="M521" s="81"/>
      <c r="N521" s="81">
        <v>-31.55</v>
      </c>
      <c r="O521" s="72">
        <v>31.55</v>
      </c>
      <c r="P521" s="1">
        <f t="shared" si="25"/>
        <v>0</v>
      </c>
    </row>
    <row r="522" spans="1:16" ht="15.75">
      <c r="A522" s="7">
        <v>519</v>
      </c>
      <c r="B522" s="128" t="s">
        <v>131</v>
      </c>
      <c r="C522" s="8"/>
      <c r="D522" s="81"/>
      <c r="E522" s="81"/>
      <c r="F522" s="81"/>
      <c r="G522" s="81"/>
      <c r="H522" s="21"/>
      <c r="I522" s="81"/>
      <c r="J522" s="81"/>
      <c r="K522" s="81"/>
      <c r="L522" s="81"/>
      <c r="M522" s="81"/>
      <c r="N522" s="81">
        <v>94.64</v>
      </c>
      <c r="O522" s="72">
        <v>-94.64</v>
      </c>
      <c r="P522" s="1">
        <f t="shared" si="25"/>
        <v>0</v>
      </c>
    </row>
    <row r="523" spans="1:16" ht="15.75">
      <c r="A523" s="7">
        <v>520</v>
      </c>
      <c r="B523" s="128" t="s">
        <v>150</v>
      </c>
      <c r="C523" s="8"/>
      <c r="D523" s="81"/>
      <c r="E523" s="81"/>
      <c r="F523" s="81"/>
      <c r="G523" s="81"/>
      <c r="H523" s="21"/>
      <c r="I523" s="81"/>
      <c r="J523" s="81"/>
      <c r="K523" s="81"/>
      <c r="L523" s="81"/>
      <c r="M523" s="81"/>
      <c r="N523" s="81">
        <v>315.45</v>
      </c>
      <c r="O523" s="72">
        <v>315.45</v>
      </c>
      <c r="P523" s="1">
        <f t="shared" si="25"/>
        <v>630.9</v>
      </c>
    </row>
    <row r="524" spans="1:16" ht="15.75">
      <c r="A524" s="7">
        <v>521</v>
      </c>
      <c r="B524" s="128" t="s">
        <v>151</v>
      </c>
      <c r="C524" s="8"/>
      <c r="D524" s="81"/>
      <c r="E524" s="81"/>
      <c r="F524" s="81"/>
      <c r="G524" s="81"/>
      <c r="H524" s="21"/>
      <c r="I524" s="81"/>
      <c r="J524" s="81"/>
      <c r="K524" s="81"/>
      <c r="L524" s="81"/>
      <c r="M524" s="81"/>
      <c r="N524" s="81">
        <v>283.92</v>
      </c>
      <c r="O524" s="72">
        <v>283.92</v>
      </c>
      <c r="P524" s="1">
        <f t="shared" si="25"/>
        <v>567.84</v>
      </c>
    </row>
    <row r="525" spans="1:16" ht="15.75">
      <c r="A525" s="7">
        <v>522</v>
      </c>
      <c r="B525" s="128" t="s">
        <v>153</v>
      </c>
      <c r="C525" s="8"/>
      <c r="D525" s="81"/>
      <c r="E525" s="81"/>
      <c r="F525" s="81"/>
      <c r="G525" s="81"/>
      <c r="H525" s="21"/>
      <c r="I525" s="81"/>
      <c r="J525" s="81"/>
      <c r="K525" s="81"/>
      <c r="L525" s="81"/>
      <c r="M525" s="81"/>
      <c r="N525" s="81">
        <v>0</v>
      </c>
      <c r="O525" s="72">
        <v>0</v>
      </c>
      <c r="P525" s="1">
        <f t="shared" si="25"/>
        <v>0</v>
      </c>
    </row>
    <row r="526" spans="1:16" ht="15.75">
      <c r="A526" s="7">
        <v>523</v>
      </c>
      <c r="B526" s="128" t="s">
        <v>154</v>
      </c>
      <c r="C526" s="8"/>
      <c r="D526" s="81"/>
      <c r="E526" s="81"/>
      <c r="F526" s="81"/>
      <c r="G526" s="81"/>
      <c r="H526" s="21"/>
      <c r="I526" s="81"/>
      <c r="J526" s="81"/>
      <c r="K526" s="81"/>
      <c r="L526" s="81"/>
      <c r="M526" s="81"/>
      <c r="N526" s="81">
        <v>353.3</v>
      </c>
      <c r="O526" s="72">
        <v>353.3</v>
      </c>
      <c r="P526" s="1">
        <f t="shared" si="25"/>
        <v>706.6</v>
      </c>
    </row>
    <row r="527" spans="1:16" ht="15.75">
      <c r="A527" s="7">
        <v>524</v>
      </c>
      <c r="B527" s="128" t="s">
        <v>928</v>
      </c>
      <c r="C527" s="8"/>
      <c r="D527" s="81"/>
      <c r="E527" s="81"/>
      <c r="F527" s="81"/>
      <c r="G527" s="81"/>
      <c r="H527" s="21"/>
      <c r="I527" s="81"/>
      <c r="J527" s="81"/>
      <c r="K527" s="81"/>
      <c r="L527" s="81"/>
      <c r="M527" s="81"/>
      <c r="N527" s="81">
        <v>94.64</v>
      </c>
      <c r="O527" s="72">
        <v>157.73</v>
      </c>
      <c r="P527" s="1">
        <f t="shared" si="25"/>
        <v>252.37</v>
      </c>
    </row>
    <row r="528" spans="1:16" ht="15.75">
      <c r="A528" s="7">
        <v>525</v>
      </c>
      <c r="B528" s="128" t="s">
        <v>157</v>
      </c>
      <c r="C528" s="8"/>
      <c r="D528" s="81"/>
      <c r="E528" s="81"/>
      <c r="F528" s="81"/>
      <c r="G528" s="81"/>
      <c r="H528" s="21"/>
      <c r="I528" s="81"/>
      <c r="J528" s="81"/>
      <c r="K528" s="81"/>
      <c r="L528" s="81"/>
      <c r="M528" s="81"/>
      <c r="N528" s="81">
        <v>31.55</v>
      </c>
      <c r="O528" s="72">
        <v>0</v>
      </c>
      <c r="P528" s="1">
        <f t="shared" si="25"/>
        <v>31.55</v>
      </c>
    </row>
    <row r="529" spans="1:16" ht="15.75">
      <c r="A529" s="7">
        <v>526</v>
      </c>
      <c r="B529" s="128" t="s">
        <v>159</v>
      </c>
      <c r="C529" s="8"/>
      <c r="D529" s="81"/>
      <c r="E529" s="81"/>
      <c r="F529" s="81"/>
      <c r="G529" s="81"/>
      <c r="H529" s="21"/>
      <c r="I529" s="81"/>
      <c r="J529" s="81"/>
      <c r="K529" s="81"/>
      <c r="L529" s="81"/>
      <c r="M529" s="81"/>
      <c r="N529" s="81">
        <v>220.82</v>
      </c>
      <c r="O529" s="72">
        <v>220.82</v>
      </c>
      <c r="P529" s="1">
        <f t="shared" si="25"/>
        <v>441.64</v>
      </c>
    </row>
    <row r="530" spans="1:16" ht="15.75">
      <c r="A530" s="7">
        <v>527</v>
      </c>
      <c r="B530" s="128" t="s">
        <v>929</v>
      </c>
      <c r="C530" s="8"/>
      <c r="D530" s="81"/>
      <c r="E530" s="81"/>
      <c r="F530" s="81"/>
      <c r="G530" s="81"/>
      <c r="H530" s="21"/>
      <c r="I530" s="81"/>
      <c r="J530" s="81"/>
      <c r="K530" s="81"/>
      <c r="L530" s="81"/>
      <c r="M530" s="81"/>
      <c r="N530" s="81">
        <v>-63.1</v>
      </c>
      <c r="O530" s="72">
        <v>0</v>
      </c>
      <c r="P530" s="1">
        <f t="shared" si="25"/>
        <v>-63.1</v>
      </c>
    </row>
    <row r="531" spans="1:16" ht="15.75">
      <c r="A531" s="7">
        <v>528</v>
      </c>
      <c r="B531" s="128" t="s">
        <v>160</v>
      </c>
      <c r="C531" s="8"/>
      <c r="D531" s="81"/>
      <c r="E531" s="81"/>
      <c r="F531" s="81"/>
      <c r="G531" s="81"/>
      <c r="H531" s="21"/>
      <c r="I531" s="81"/>
      <c r="J531" s="81"/>
      <c r="K531" s="81"/>
      <c r="L531" s="81"/>
      <c r="M531" s="81"/>
      <c r="N531" s="81">
        <v>31.55</v>
      </c>
      <c r="O531" s="72">
        <v>31.55</v>
      </c>
      <c r="P531" s="1">
        <f t="shared" si="25"/>
        <v>63.1</v>
      </c>
    </row>
    <row r="532" spans="1:16" ht="15.75">
      <c r="A532" s="7">
        <v>529</v>
      </c>
      <c r="B532" s="128" t="s">
        <v>166</v>
      </c>
      <c r="C532" s="8"/>
      <c r="D532" s="81"/>
      <c r="E532" s="81"/>
      <c r="F532" s="81"/>
      <c r="G532" s="81"/>
      <c r="H532" s="21"/>
      <c r="I532" s="81"/>
      <c r="J532" s="81"/>
      <c r="K532" s="81"/>
      <c r="L532" s="81"/>
      <c r="M532" s="81"/>
      <c r="N532" s="81">
        <v>126.18</v>
      </c>
      <c r="O532" s="72">
        <v>126.18</v>
      </c>
      <c r="P532" s="1">
        <f t="shared" si="25"/>
        <v>252.36</v>
      </c>
    </row>
    <row r="533" spans="1:16" ht="15.75">
      <c r="A533" s="7">
        <v>530</v>
      </c>
      <c r="B533" s="129" t="s">
        <v>167</v>
      </c>
      <c r="C533" s="8"/>
      <c r="D533" s="81"/>
      <c r="E533" s="81"/>
      <c r="F533" s="81"/>
      <c r="G533" s="81"/>
      <c r="H533" s="21"/>
      <c r="I533" s="81"/>
      <c r="J533" s="81"/>
      <c r="K533" s="81"/>
      <c r="L533" s="81"/>
      <c r="M533" s="81"/>
      <c r="O533" s="72"/>
      <c r="P533" s="1">
        <f>D533+E533+F533+G533+H533+I533+J533+K533+L533+M533+N534+O533</f>
        <v>189.27</v>
      </c>
    </row>
    <row r="534" spans="1:16" ht="15.75">
      <c r="A534" s="7">
        <v>531</v>
      </c>
      <c r="B534" s="129" t="s">
        <v>168</v>
      </c>
      <c r="C534" s="8"/>
      <c r="D534" s="81"/>
      <c r="E534" s="81"/>
      <c r="F534" s="81"/>
      <c r="G534" s="81"/>
      <c r="H534" s="21"/>
      <c r="I534" s="81"/>
      <c r="J534" s="81"/>
      <c r="K534" s="81"/>
      <c r="L534" s="81"/>
      <c r="M534" s="81"/>
      <c r="N534" s="81">
        <v>189.27</v>
      </c>
      <c r="O534" s="72">
        <v>189.27</v>
      </c>
      <c r="P534" s="1">
        <f>D534+E534+F534+G534+H534+I534+J534+K534+L534+M534+N535+O534</f>
        <v>189.27</v>
      </c>
    </row>
    <row r="535" spans="1:16" ht="15.75">
      <c r="A535" s="7">
        <v>532</v>
      </c>
      <c r="B535" s="128" t="s">
        <v>930</v>
      </c>
      <c r="C535" s="8"/>
      <c r="D535" s="81"/>
      <c r="E535" s="81"/>
      <c r="F535" s="81"/>
      <c r="G535" s="81"/>
      <c r="H535" s="21"/>
      <c r="I535" s="81"/>
      <c r="J535" s="81"/>
      <c r="K535" s="81"/>
      <c r="L535" s="81"/>
      <c r="M535" s="81"/>
      <c r="N535" s="81"/>
      <c r="O535" s="72"/>
      <c r="P535" s="1">
        <f t="shared" si="25"/>
        <v>0</v>
      </c>
    </row>
    <row r="536" spans="1:16" ht="15.75">
      <c r="A536" s="7">
        <v>533</v>
      </c>
      <c r="B536" s="128" t="s">
        <v>206</v>
      </c>
      <c r="C536" s="8"/>
      <c r="D536" s="81"/>
      <c r="E536" s="81"/>
      <c r="F536" s="81"/>
      <c r="G536" s="81"/>
      <c r="H536" s="21"/>
      <c r="I536" s="81"/>
      <c r="J536" s="81"/>
      <c r="K536" s="81"/>
      <c r="L536" s="81"/>
      <c r="M536" s="81"/>
      <c r="N536" s="81"/>
      <c r="O536" s="72"/>
      <c r="P536" s="1">
        <f t="shared" si="25"/>
        <v>0</v>
      </c>
    </row>
    <row r="537" spans="1:16" ht="15.75">
      <c r="A537" s="7">
        <v>534</v>
      </c>
      <c r="B537" s="128" t="s">
        <v>931</v>
      </c>
      <c r="C537" s="8"/>
      <c r="D537" s="81"/>
      <c r="E537" s="81"/>
      <c r="F537" s="81"/>
      <c r="G537" s="81"/>
      <c r="H537" s="21"/>
      <c r="I537" s="81"/>
      <c r="J537" s="81"/>
      <c r="K537" s="81"/>
      <c r="L537" s="81"/>
      <c r="M537" s="81"/>
      <c r="N537" s="81"/>
      <c r="O537" s="72"/>
      <c r="P537" s="1">
        <f t="shared" si="25"/>
        <v>0</v>
      </c>
    </row>
    <row r="538" spans="1:16" ht="15.75">
      <c r="A538" s="7">
        <v>535</v>
      </c>
      <c r="B538" s="128" t="s">
        <v>226</v>
      </c>
      <c r="C538" s="8"/>
      <c r="D538" s="81"/>
      <c r="E538" s="81"/>
      <c r="F538" s="81"/>
      <c r="G538" s="81"/>
      <c r="H538" s="21"/>
      <c r="I538" s="81"/>
      <c r="J538" s="81"/>
      <c r="K538" s="81"/>
      <c r="L538" s="81"/>
      <c r="M538" s="81"/>
      <c r="N538" s="81">
        <v>315.45</v>
      </c>
      <c r="O538" s="72">
        <v>315.45</v>
      </c>
      <c r="P538" s="1">
        <f t="shared" si="25"/>
        <v>630.9</v>
      </c>
    </row>
    <row r="539" spans="1:16" ht="15.75">
      <c r="A539" s="7">
        <v>536</v>
      </c>
      <c r="B539" s="128" t="s">
        <v>228</v>
      </c>
      <c r="C539" s="8"/>
      <c r="D539" s="81"/>
      <c r="E539" s="81"/>
      <c r="F539" s="81"/>
      <c r="G539" s="81"/>
      <c r="H539" s="21"/>
      <c r="I539" s="81"/>
      <c r="J539" s="81"/>
      <c r="K539" s="81"/>
      <c r="L539" s="81"/>
      <c r="M539" s="81"/>
      <c r="N539" s="81">
        <v>126.18</v>
      </c>
      <c r="O539" s="72">
        <v>126.18</v>
      </c>
      <c r="P539" s="1">
        <f t="shared" si="25"/>
        <v>252.36</v>
      </c>
    </row>
    <row r="540" spans="1:16" ht="15.75">
      <c r="A540" s="7">
        <v>537</v>
      </c>
      <c r="B540" s="128" t="s">
        <v>932</v>
      </c>
      <c r="C540" s="8"/>
      <c r="D540" s="81"/>
      <c r="E540" s="81"/>
      <c r="F540" s="81"/>
      <c r="G540" s="81"/>
      <c r="H540" s="21"/>
      <c r="I540" s="81"/>
      <c r="J540" s="81"/>
      <c r="K540" s="81"/>
      <c r="L540" s="81"/>
      <c r="M540" s="81"/>
      <c r="N540" s="81"/>
      <c r="O540" s="72"/>
      <c r="P540" s="1">
        <f t="shared" si="25"/>
        <v>0</v>
      </c>
    </row>
    <row r="541" spans="1:16" ht="15.75">
      <c r="A541" s="7">
        <v>538</v>
      </c>
      <c r="B541" s="128" t="s">
        <v>933</v>
      </c>
      <c r="C541" s="8"/>
      <c r="D541" s="81"/>
      <c r="E541" s="81"/>
      <c r="F541" s="81"/>
      <c r="G541" s="81"/>
      <c r="H541" s="21"/>
      <c r="I541" s="81"/>
      <c r="J541" s="81"/>
      <c r="K541" s="81"/>
      <c r="L541" s="81"/>
      <c r="M541" s="81"/>
      <c r="N541" s="81">
        <v>0</v>
      </c>
      <c r="O541" s="72">
        <v>0</v>
      </c>
      <c r="P541" s="1">
        <f t="shared" si="25"/>
        <v>0</v>
      </c>
    </row>
    <row r="542" spans="1:16" ht="15.75">
      <c r="A542" s="7">
        <v>539</v>
      </c>
      <c r="B542" s="128" t="s">
        <v>251</v>
      </c>
      <c r="C542" s="8"/>
      <c r="D542" s="81"/>
      <c r="E542" s="81"/>
      <c r="F542" s="81"/>
      <c r="G542" s="81"/>
      <c r="H542" s="21"/>
      <c r="I542" s="81"/>
      <c r="J542" s="81"/>
      <c r="K542" s="81"/>
      <c r="L542" s="81"/>
      <c r="M542" s="81"/>
      <c r="N542" s="81">
        <v>0</v>
      </c>
      <c r="O542" s="72">
        <v>0</v>
      </c>
      <c r="P542" s="1">
        <f t="shared" si="25"/>
        <v>0</v>
      </c>
    </row>
    <row r="543" spans="1:16" ht="15.75">
      <c r="A543" s="7">
        <v>540</v>
      </c>
      <c r="B543" s="128" t="s">
        <v>271</v>
      </c>
      <c r="C543" s="8"/>
      <c r="D543" s="81"/>
      <c r="E543" s="81"/>
      <c r="F543" s="81"/>
      <c r="G543" s="81"/>
      <c r="H543" s="21"/>
      <c r="I543" s="81"/>
      <c r="J543" s="81"/>
      <c r="K543" s="81"/>
      <c r="L543" s="81"/>
      <c r="M543" s="81"/>
      <c r="N543" s="81">
        <v>315.45</v>
      </c>
      <c r="O543" s="72">
        <v>336.48</v>
      </c>
      <c r="P543" s="1">
        <f t="shared" si="25"/>
        <v>651.9300000000001</v>
      </c>
    </row>
    <row r="544" spans="1:16" ht="15.75">
      <c r="A544" s="7">
        <v>541</v>
      </c>
      <c r="B544" s="128" t="s">
        <v>934</v>
      </c>
      <c r="C544" s="8"/>
      <c r="D544" s="81"/>
      <c r="E544" s="81"/>
      <c r="F544" s="81"/>
      <c r="G544" s="81"/>
      <c r="H544" s="21"/>
      <c r="I544" s="81"/>
      <c r="J544" s="81"/>
      <c r="K544" s="81"/>
      <c r="L544" s="81"/>
      <c r="M544" s="81"/>
      <c r="N544" s="81">
        <v>0</v>
      </c>
      <c r="O544" s="72">
        <v>0</v>
      </c>
      <c r="P544" s="1">
        <f t="shared" si="25"/>
        <v>0</v>
      </c>
    </row>
    <row r="545" spans="1:16" ht="15.75">
      <c r="A545" s="7">
        <v>542</v>
      </c>
      <c r="B545" s="128" t="s">
        <v>289</v>
      </c>
      <c r="C545" s="8"/>
      <c r="D545" s="81"/>
      <c r="E545" s="81"/>
      <c r="F545" s="81"/>
      <c r="G545" s="81"/>
      <c r="H545" s="21"/>
      <c r="I545" s="81"/>
      <c r="J545" s="81"/>
      <c r="K545" s="81"/>
      <c r="L545" s="81"/>
      <c r="M545" s="81"/>
      <c r="N545" s="81">
        <v>94.64</v>
      </c>
      <c r="O545" s="72">
        <v>94.64</v>
      </c>
      <c r="P545" s="1">
        <f t="shared" si="25"/>
        <v>189.28</v>
      </c>
    </row>
    <row r="546" spans="1:16" ht="15.75">
      <c r="A546" s="7">
        <v>543</v>
      </c>
      <c r="B546" s="128" t="s">
        <v>290</v>
      </c>
      <c r="C546" s="8"/>
      <c r="D546" s="81"/>
      <c r="E546" s="81"/>
      <c r="F546" s="81"/>
      <c r="G546" s="81"/>
      <c r="H546" s="21"/>
      <c r="I546" s="81"/>
      <c r="J546" s="81"/>
      <c r="K546" s="81"/>
      <c r="L546" s="81"/>
      <c r="M546" s="81"/>
      <c r="N546" s="81">
        <v>410.09</v>
      </c>
      <c r="O546" s="72">
        <v>410.09</v>
      </c>
      <c r="P546" s="1">
        <f t="shared" si="25"/>
        <v>820.18</v>
      </c>
    </row>
    <row r="547" spans="1:16" ht="15.75">
      <c r="A547" s="7">
        <v>544</v>
      </c>
      <c r="B547" s="128" t="s">
        <v>935</v>
      </c>
      <c r="C547" s="8"/>
      <c r="D547" s="81"/>
      <c r="E547" s="81"/>
      <c r="F547" s="81"/>
      <c r="G547" s="81"/>
      <c r="H547" s="21"/>
      <c r="I547" s="81"/>
      <c r="J547" s="81"/>
      <c r="K547" s="81"/>
      <c r="L547" s="81"/>
      <c r="M547" s="81"/>
      <c r="N547" s="81">
        <v>63.09</v>
      </c>
      <c r="O547" s="72">
        <v>63.09</v>
      </c>
      <c r="P547" s="1">
        <f t="shared" si="25"/>
        <v>126.18</v>
      </c>
    </row>
    <row r="548" spans="1:16" ht="15.75">
      <c r="A548" s="7">
        <v>545</v>
      </c>
      <c r="B548" s="128" t="s">
        <v>310</v>
      </c>
      <c r="C548" s="8"/>
      <c r="D548" s="81"/>
      <c r="E548" s="81"/>
      <c r="F548" s="81"/>
      <c r="G548" s="81"/>
      <c r="H548" s="21"/>
      <c r="I548" s="81"/>
      <c r="J548" s="81"/>
      <c r="K548" s="81"/>
      <c r="L548" s="81"/>
      <c r="M548" s="81"/>
      <c r="N548" s="81">
        <v>441.64</v>
      </c>
      <c r="O548" s="72">
        <v>441.64</v>
      </c>
      <c r="P548" s="1">
        <f t="shared" si="25"/>
        <v>883.28</v>
      </c>
    </row>
    <row r="549" spans="1:16" ht="15.75">
      <c r="A549" s="7">
        <v>546</v>
      </c>
      <c r="B549" s="128" t="s">
        <v>936</v>
      </c>
      <c r="C549" s="8"/>
      <c r="D549" s="81"/>
      <c r="E549" s="81"/>
      <c r="F549" s="81"/>
      <c r="G549" s="81"/>
      <c r="H549" s="21"/>
      <c r="I549" s="81"/>
      <c r="J549" s="81"/>
      <c r="K549" s="81"/>
      <c r="L549" s="81"/>
      <c r="M549" s="81"/>
      <c r="N549" s="81">
        <v>0</v>
      </c>
      <c r="O549" s="72">
        <v>0</v>
      </c>
      <c r="P549" s="1">
        <f t="shared" si="25"/>
        <v>0</v>
      </c>
    </row>
    <row r="550" spans="1:16" ht="15.75">
      <c r="A550" s="7">
        <v>547</v>
      </c>
      <c r="B550" s="128" t="s">
        <v>325</v>
      </c>
      <c r="C550" s="8"/>
      <c r="D550" s="81"/>
      <c r="E550" s="81"/>
      <c r="F550" s="81"/>
      <c r="G550" s="81"/>
      <c r="H550" s="21"/>
      <c r="I550" s="81"/>
      <c r="J550" s="81"/>
      <c r="K550" s="81"/>
      <c r="L550" s="81"/>
      <c r="M550" s="81"/>
      <c r="N550" s="81">
        <v>63.09</v>
      </c>
      <c r="O550" s="72">
        <v>63.09</v>
      </c>
      <c r="P550" s="1">
        <f t="shared" si="25"/>
        <v>126.18</v>
      </c>
    </row>
    <row r="551" spans="1:16" ht="15.75">
      <c r="A551" s="7">
        <v>548</v>
      </c>
      <c r="B551" s="128" t="s">
        <v>336</v>
      </c>
      <c r="C551" s="8"/>
      <c r="D551" s="81"/>
      <c r="E551" s="81"/>
      <c r="F551" s="81"/>
      <c r="G551" s="81"/>
      <c r="H551" s="21"/>
      <c r="I551" s="81"/>
      <c r="J551" s="81"/>
      <c r="K551" s="81"/>
      <c r="L551" s="81"/>
      <c r="M551" s="81"/>
      <c r="N551" s="81">
        <v>189.27</v>
      </c>
      <c r="O551" s="72">
        <v>189.27</v>
      </c>
      <c r="P551" s="1">
        <f t="shared" si="25"/>
        <v>378.54</v>
      </c>
    </row>
    <row r="552" spans="1:16" ht="15.75">
      <c r="A552" s="7">
        <v>549</v>
      </c>
      <c r="B552" s="128" t="s">
        <v>937</v>
      </c>
      <c r="C552" s="8"/>
      <c r="D552" s="81"/>
      <c r="E552" s="81"/>
      <c r="F552" s="81"/>
      <c r="G552" s="81"/>
      <c r="H552" s="21"/>
      <c r="I552" s="81"/>
      <c r="J552" s="81"/>
      <c r="K552" s="81"/>
      <c r="L552" s="81"/>
      <c r="M552" s="81"/>
      <c r="N552" s="81">
        <v>0</v>
      </c>
      <c r="O552" s="72">
        <v>0</v>
      </c>
      <c r="P552" s="1">
        <f t="shared" si="25"/>
        <v>0</v>
      </c>
    </row>
    <row r="553" spans="1:16" ht="15.75">
      <c r="A553" s="7">
        <v>550</v>
      </c>
      <c r="B553" s="128" t="s">
        <v>381</v>
      </c>
      <c r="C553" s="8"/>
      <c r="D553" s="81"/>
      <c r="E553" s="81"/>
      <c r="F553" s="81"/>
      <c r="G553" s="81"/>
      <c r="H553" s="21"/>
      <c r="I553" s="81"/>
      <c r="J553" s="81"/>
      <c r="K553" s="81"/>
      <c r="L553" s="81"/>
      <c r="M553" s="81"/>
      <c r="N553" s="81">
        <v>220.82</v>
      </c>
      <c r="O553" s="72">
        <v>220.82</v>
      </c>
      <c r="P553" s="1">
        <f t="shared" si="25"/>
        <v>441.64</v>
      </c>
    </row>
    <row r="554" spans="1:16" ht="15.75">
      <c r="A554" s="7">
        <v>551</v>
      </c>
      <c r="B554" s="128" t="s">
        <v>938</v>
      </c>
      <c r="C554" s="8"/>
      <c r="D554" s="81"/>
      <c r="E554" s="81"/>
      <c r="F554" s="81"/>
      <c r="G554" s="81"/>
      <c r="H554" s="21"/>
      <c r="I554" s="81"/>
      <c r="J554" s="81"/>
      <c r="K554" s="81"/>
      <c r="L554" s="81"/>
      <c r="M554" s="81"/>
      <c r="N554" s="81">
        <v>0</v>
      </c>
      <c r="O554" s="72">
        <v>0</v>
      </c>
      <c r="P554" s="1">
        <f t="shared" si="25"/>
        <v>0</v>
      </c>
    </row>
    <row r="555" spans="1:16" ht="15.75">
      <c r="A555" s="7">
        <v>552</v>
      </c>
      <c r="B555" s="128" t="s">
        <v>385</v>
      </c>
      <c r="C555" s="8"/>
      <c r="D555" s="81"/>
      <c r="E555" s="81"/>
      <c r="F555" s="81"/>
      <c r="G555" s="81"/>
      <c r="H555" s="21"/>
      <c r="I555" s="81"/>
      <c r="J555" s="81"/>
      <c r="K555" s="81"/>
      <c r="L555" s="81"/>
      <c r="M555" s="81"/>
      <c r="N555" s="81">
        <v>126.18</v>
      </c>
      <c r="O555" s="72">
        <v>126.18</v>
      </c>
      <c r="P555" s="1">
        <f t="shared" si="25"/>
        <v>252.36</v>
      </c>
    </row>
    <row r="556" spans="1:16" ht="15.75">
      <c r="A556" s="7">
        <v>553</v>
      </c>
      <c r="B556" s="128" t="s">
        <v>387</v>
      </c>
      <c r="C556" s="8"/>
      <c r="D556" s="81"/>
      <c r="E556" s="81"/>
      <c r="F556" s="81"/>
      <c r="G556" s="81"/>
      <c r="H556" s="21"/>
      <c r="I556" s="81"/>
      <c r="J556" s="81"/>
      <c r="K556" s="81"/>
      <c r="L556" s="81"/>
      <c r="M556" s="81"/>
      <c r="N556" s="81">
        <v>31.55</v>
      </c>
      <c r="O556" s="72">
        <v>31.55</v>
      </c>
      <c r="P556" s="1">
        <f t="shared" si="25"/>
        <v>63.1</v>
      </c>
    </row>
    <row r="557" spans="1:16" ht="15.75">
      <c r="A557" s="7">
        <v>554</v>
      </c>
      <c r="B557" s="128" t="s">
        <v>939</v>
      </c>
      <c r="C557" s="8"/>
      <c r="D557" s="81"/>
      <c r="E557" s="81"/>
      <c r="F557" s="81"/>
      <c r="G557" s="81"/>
      <c r="H557" s="21"/>
      <c r="I557" s="81"/>
      <c r="J557" s="81"/>
      <c r="K557" s="81"/>
      <c r="L557" s="81"/>
      <c r="M557" s="81"/>
      <c r="N557" s="81">
        <v>315.45</v>
      </c>
      <c r="O557" s="72">
        <v>315.45</v>
      </c>
      <c r="P557" s="1">
        <f t="shared" si="25"/>
        <v>630.9</v>
      </c>
    </row>
    <row r="558" spans="1:16" ht="15.75">
      <c r="A558" s="7">
        <v>555</v>
      </c>
      <c r="B558" s="128" t="s">
        <v>395</v>
      </c>
      <c r="C558" s="8"/>
      <c r="D558" s="81"/>
      <c r="E558" s="81"/>
      <c r="F558" s="81"/>
      <c r="G558" s="81"/>
      <c r="H558" s="21"/>
      <c r="I558" s="81"/>
      <c r="J558" s="81"/>
      <c r="K558" s="81"/>
      <c r="L558" s="81"/>
      <c r="M558" s="81"/>
      <c r="N558" s="81">
        <v>157.73</v>
      </c>
      <c r="O558" s="72">
        <v>157.73</v>
      </c>
      <c r="P558" s="1">
        <f t="shared" si="25"/>
        <v>315.46</v>
      </c>
    </row>
    <row r="559" spans="1:16" ht="15.75">
      <c r="A559" s="7">
        <v>556</v>
      </c>
      <c r="B559" s="128" t="s">
        <v>801</v>
      </c>
      <c r="C559" s="8"/>
      <c r="D559" s="81"/>
      <c r="E559" s="81"/>
      <c r="F559" s="81"/>
      <c r="G559" s="81"/>
      <c r="H559" s="21"/>
      <c r="I559" s="81"/>
      <c r="J559" s="81"/>
      <c r="K559" s="81"/>
      <c r="L559" s="81"/>
      <c r="M559" s="81"/>
      <c r="N559" s="81">
        <v>126.18</v>
      </c>
      <c r="O559" s="72">
        <v>126.18</v>
      </c>
      <c r="P559" s="1">
        <f t="shared" si="25"/>
        <v>252.36</v>
      </c>
    </row>
    <row r="560" spans="1:16" ht="15.75">
      <c r="A560" s="7">
        <v>557</v>
      </c>
      <c r="B560" s="128" t="s">
        <v>405</v>
      </c>
      <c r="C560" s="8"/>
      <c r="D560" s="81"/>
      <c r="E560" s="81"/>
      <c r="F560" s="81"/>
      <c r="G560" s="81"/>
      <c r="H560" s="21"/>
      <c r="I560" s="81"/>
      <c r="J560" s="81"/>
      <c r="K560" s="81"/>
      <c r="L560" s="81"/>
      <c r="M560" s="81"/>
      <c r="N560" s="81">
        <v>353.3</v>
      </c>
      <c r="O560" s="72">
        <v>353.3</v>
      </c>
      <c r="P560" s="1">
        <f t="shared" si="25"/>
        <v>706.6</v>
      </c>
    </row>
    <row r="561" spans="1:16" ht="15.75">
      <c r="A561" s="7">
        <v>558</v>
      </c>
      <c r="B561" s="128" t="s">
        <v>940</v>
      </c>
      <c r="C561" s="8"/>
      <c r="D561" s="81"/>
      <c r="E561" s="81"/>
      <c r="F561" s="81"/>
      <c r="G561" s="81"/>
      <c r="H561" s="21"/>
      <c r="I561" s="81"/>
      <c r="J561" s="81"/>
      <c r="K561" s="81"/>
      <c r="L561" s="81"/>
      <c r="M561" s="81"/>
      <c r="N561" s="81">
        <v>126.18</v>
      </c>
      <c r="O561" s="72">
        <v>126.18</v>
      </c>
      <c r="P561" s="1">
        <f t="shared" si="25"/>
        <v>252.36</v>
      </c>
    </row>
    <row r="562" spans="1:16" ht="15.75">
      <c r="A562" s="7">
        <v>559</v>
      </c>
      <c r="B562" s="128" t="s">
        <v>435</v>
      </c>
      <c r="C562" s="8"/>
      <c r="D562" s="81"/>
      <c r="E562" s="81"/>
      <c r="F562" s="81"/>
      <c r="G562" s="81"/>
      <c r="H562" s="21"/>
      <c r="I562" s="81"/>
      <c r="J562" s="81"/>
      <c r="K562" s="81"/>
      <c r="L562" s="81"/>
      <c r="M562" s="81"/>
      <c r="N562" s="81">
        <v>473.19</v>
      </c>
      <c r="O562" s="72">
        <v>473.19</v>
      </c>
      <c r="P562" s="1">
        <f t="shared" si="25"/>
        <v>946.38</v>
      </c>
    </row>
    <row r="563" spans="1:16" ht="15.75">
      <c r="A563" s="7">
        <v>560</v>
      </c>
      <c r="B563" s="128" t="s">
        <v>941</v>
      </c>
      <c r="C563" s="8"/>
      <c r="D563" s="81"/>
      <c r="E563" s="81"/>
      <c r="F563" s="81"/>
      <c r="G563" s="81"/>
      <c r="H563" s="21"/>
      <c r="I563" s="81"/>
      <c r="J563" s="81"/>
      <c r="K563" s="81"/>
      <c r="L563" s="81"/>
      <c r="M563" s="81"/>
      <c r="N563" s="81">
        <v>0</v>
      </c>
      <c r="O563" s="72">
        <v>0</v>
      </c>
      <c r="P563" s="1">
        <f t="shared" si="25"/>
        <v>0</v>
      </c>
    </row>
    <row r="564" spans="1:16" ht="15.75">
      <c r="A564" s="7">
        <v>561</v>
      </c>
      <c r="B564" s="128" t="s">
        <v>942</v>
      </c>
      <c r="C564" s="8"/>
      <c r="D564" s="81"/>
      <c r="E564" s="81"/>
      <c r="F564" s="81"/>
      <c r="G564" s="81"/>
      <c r="H564" s="21"/>
      <c r="I564" s="81"/>
      <c r="J564" s="81"/>
      <c r="K564" s="81"/>
      <c r="L564" s="81"/>
      <c r="M564" s="81"/>
      <c r="N564" s="81">
        <v>94.64</v>
      </c>
      <c r="O564" s="72">
        <v>94.64</v>
      </c>
      <c r="P564" s="1">
        <f t="shared" si="25"/>
        <v>189.28</v>
      </c>
    </row>
    <row r="565" spans="1:16" ht="15.75">
      <c r="A565" s="7">
        <v>562</v>
      </c>
      <c r="B565" s="128" t="s">
        <v>441</v>
      </c>
      <c r="C565" s="8"/>
      <c r="D565" s="81"/>
      <c r="E565" s="81"/>
      <c r="F565" s="81"/>
      <c r="G565" s="81"/>
      <c r="H565" s="21"/>
      <c r="I565" s="81"/>
      <c r="J565" s="81"/>
      <c r="K565" s="81"/>
      <c r="L565" s="81"/>
      <c r="M565" s="81"/>
      <c r="N565" s="81">
        <v>189.27</v>
      </c>
      <c r="O565" s="72">
        <v>189.27</v>
      </c>
      <c r="P565" s="1">
        <f t="shared" si="25"/>
        <v>378.54</v>
      </c>
    </row>
    <row r="566" spans="1:16" ht="15.75">
      <c r="A566" s="7">
        <v>563</v>
      </c>
      <c r="B566" s="128" t="s">
        <v>449</v>
      </c>
      <c r="C566" s="8"/>
      <c r="D566" s="81"/>
      <c r="E566" s="81"/>
      <c r="F566" s="81"/>
      <c r="G566" s="81"/>
      <c r="H566" s="21"/>
      <c r="I566" s="81"/>
      <c r="J566" s="81"/>
      <c r="K566" s="81"/>
      <c r="L566" s="81"/>
      <c r="M566" s="81"/>
      <c r="N566" s="81">
        <v>510.27</v>
      </c>
      <c r="O566" s="72">
        <v>531.91</v>
      </c>
      <c r="P566" s="1">
        <f t="shared" si="25"/>
        <v>1042.1799999999998</v>
      </c>
    </row>
    <row r="567" spans="1:16" ht="15.75">
      <c r="A567" s="7"/>
      <c r="B567" s="130" t="s">
        <v>490</v>
      </c>
      <c r="C567" s="8"/>
      <c r="D567" s="1">
        <f>SUM(D5:D493)</f>
        <v>2108031.3399999994</v>
      </c>
      <c r="E567" s="1">
        <f>SUM(E5:E493)</f>
        <v>2236678.6000000006</v>
      </c>
      <c r="F567" s="1">
        <f>SUM(F5:F493)</f>
        <v>2027431.4000000013</v>
      </c>
      <c r="G567" s="1">
        <f>SUM(G5:G493)</f>
        <v>1998389.6600000013</v>
      </c>
      <c r="H567" s="1">
        <f>SUM(H5:H493)</f>
        <v>2124032.360000001</v>
      </c>
      <c r="I567" s="1">
        <f aca="true" t="shared" si="26" ref="I567:O567">SUM(I5:I566)</f>
        <v>2079506.5500000014</v>
      </c>
      <c r="J567" s="1">
        <f t="shared" si="26"/>
        <v>2152250.63</v>
      </c>
      <c r="K567" s="1">
        <f t="shared" si="26"/>
        <v>2217191.2099999995</v>
      </c>
      <c r="L567" s="1">
        <f t="shared" si="26"/>
        <v>2339126.120000001</v>
      </c>
      <c r="M567" s="1">
        <f t="shared" si="26"/>
        <v>2124009.41</v>
      </c>
      <c r="N567" s="1">
        <f t="shared" si="26"/>
        <v>2213527.5999999987</v>
      </c>
      <c r="O567" s="1">
        <f t="shared" si="26"/>
        <v>2128315.71</v>
      </c>
      <c r="P567" s="1">
        <f>SUM(P4:P566)</f>
        <v>25795546.89000001</v>
      </c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</sheetData>
  <sheetProtection/>
  <autoFilter ref="A3:AC567"/>
  <mergeCells count="1">
    <mergeCell ref="B1:O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6"/>
  <sheetViews>
    <sheetView tabSelected="1" zoomScalePageLayoutView="0" workbookViewId="0" topLeftCell="A1">
      <pane xSplit="2" ySplit="3" topLeftCell="M5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416" sqref="O416"/>
    </sheetView>
  </sheetViews>
  <sheetFormatPr defaultColWidth="9.00390625" defaultRowHeight="12.75"/>
  <cols>
    <col min="1" max="1" width="4.875" style="2" customWidth="1"/>
    <col min="2" max="2" width="58.25390625" style="91" customWidth="1"/>
    <col min="3" max="3" width="11.125" style="2" customWidth="1"/>
    <col min="4" max="4" width="16.00390625" style="73" customWidth="1"/>
    <col min="5" max="5" width="14.875" style="85" customWidth="1"/>
    <col min="6" max="6" width="16.375" style="85" customWidth="1"/>
    <col min="7" max="7" width="15.375" style="85" customWidth="1"/>
    <col min="8" max="8" width="16.625" style="73" customWidth="1"/>
    <col min="9" max="9" width="16.25390625" style="73" customWidth="1"/>
    <col min="10" max="10" width="14.875" style="73" customWidth="1"/>
    <col min="11" max="11" width="16.00390625" style="3" customWidth="1"/>
    <col min="12" max="12" width="15.875" style="73" customWidth="1"/>
    <col min="13" max="13" width="16.75390625" style="2" customWidth="1"/>
    <col min="14" max="14" width="17.00390625" style="2" customWidth="1"/>
    <col min="15" max="15" width="16.25390625" style="2" customWidth="1"/>
    <col min="16" max="16" width="21.00390625" style="82" customWidth="1"/>
  </cols>
  <sheetData>
    <row r="1" spans="2:15" ht="15.75">
      <c r="B1" s="139" t="s">
        <v>909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3" spans="1:16" ht="15.75">
      <c r="A3" s="4" t="s">
        <v>835</v>
      </c>
      <c r="B3" s="88" t="s">
        <v>834</v>
      </c>
      <c r="C3" s="5" t="s">
        <v>836</v>
      </c>
      <c r="D3" s="1" t="s">
        <v>476</v>
      </c>
      <c r="E3" s="1" t="s">
        <v>477</v>
      </c>
      <c r="F3" s="1" t="s">
        <v>478</v>
      </c>
      <c r="G3" s="1" t="s">
        <v>479</v>
      </c>
      <c r="H3" s="1" t="s">
        <v>480</v>
      </c>
      <c r="I3" s="1" t="s">
        <v>481</v>
      </c>
      <c r="J3" s="1" t="s">
        <v>482</v>
      </c>
      <c r="K3" s="1" t="s">
        <v>483</v>
      </c>
      <c r="L3" s="1" t="s">
        <v>484</v>
      </c>
      <c r="M3" s="1" t="s">
        <v>485</v>
      </c>
      <c r="N3" s="1" t="s">
        <v>486</v>
      </c>
      <c r="O3" s="1" t="s">
        <v>487</v>
      </c>
      <c r="P3" s="6" t="s">
        <v>488</v>
      </c>
    </row>
    <row r="4" spans="1:16" ht="15.75">
      <c r="A4" s="137">
        <v>1</v>
      </c>
      <c r="B4" s="89" t="s">
        <v>837</v>
      </c>
      <c r="C4" s="8">
        <v>21602</v>
      </c>
      <c r="D4" s="81"/>
      <c r="E4" s="84"/>
      <c r="F4" s="84"/>
      <c r="G4" s="84"/>
      <c r="H4" s="81"/>
      <c r="I4" s="21"/>
      <c r="J4" s="81"/>
      <c r="K4" s="7"/>
      <c r="L4" s="81"/>
      <c r="M4" s="8"/>
      <c r="N4" s="8"/>
      <c r="O4" s="84"/>
      <c r="P4" s="1">
        <f>D4+E4+F4+G4+H4+I4+J4+K4+L4+M4+N4+O4</f>
        <v>0</v>
      </c>
    </row>
    <row r="5" spans="1:16" ht="15.75">
      <c r="A5" s="7">
        <v>2</v>
      </c>
      <c r="B5" s="89" t="s">
        <v>838</v>
      </c>
      <c r="C5" s="8">
        <v>21600</v>
      </c>
      <c r="D5" s="81"/>
      <c r="E5" s="84"/>
      <c r="F5" s="84"/>
      <c r="G5" s="84"/>
      <c r="H5" s="81"/>
      <c r="I5" s="21"/>
      <c r="J5" s="81"/>
      <c r="K5" s="7"/>
      <c r="L5" s="81"/>
      <c r="M5" s="8"/>
      <c r="N5" s="8"/>
      <c r="O5" s="84"/>
      <c r="P5" s="1">
        <f>D5+E5+F5+G5+H5+I5+J5+K5+L5+M5+N5+O5</f>
        <v>0</v>
      </c>
    </row>
    <row r="6" spans="1:16" ht="15.75">
      <c r="A6" s="7">
        <v>3</v>
      </c>
      <c r="B6" s="89" t="s">
        <v>839</v>
      </c>
      <c r="C6" s="8">
        <v>21610</v>
      </c>
      <c r="D6" s="81"/>
      <c r="E6" s="84"/>
      <c r="F6" s="84"/>
      <c r="G6" s="84"/>
      <c r="H6" s="81"/>
      <c r="I6" s="21"/>
      <c r="J6" s="81"/>
      <c r="K6" s="7"/>
      <c r="L6" s="81"/>
      <c r="M6" s="8"/>
      <c r="N6" s="8"/>
      <c r="O6" s="84"/>
      <c r="P6" s="1">
        <f aca="true" t="shared" si="0" ref="P6:P68">D6+E6+F6+G6+H6+I6+J6+K6+L6+M6+N6+O6</f>
        <v>0</v>
      </c>
    </row>
    <row r="7" spans="1:16" ht="15.75">
      <c r="A7" s="7">
        <v>4</v>
      </c>
      <c r="B7" s="89" t="s">
        <v>841</v>
      </c>
      <c r="C7" s="8">
        <v>21606</v>
      </c>
      <c r="D7" s="81"/>
      <c r="E7" s="84"/>
      <c r="F7" s="84"/>
      <c r="G7" s="84"/>
      <c r="H7" s="81"/>
      <c r="I7" s="21"/>
      <c r="J7" s="81"/>
      <c r="K7" s="7"/>
      <c r="L7" s="81"/>
      <c r="M7" s="8"/>
      <c r="N7" s="8"/>
      <c r="O7" s="84"/>
      <c r="P7" s="1">
        <f t="shared" si="0"/>
        <v>0</v>
      </c>
    </row>
    <row r="8" spans="1:16" ht="15.75">
      <c r="A8" s="7">
        <v>5</v>
      </c>
      <c r="B8" s="89" t="s">
        <v>842</v>
      </c>
      <c r="C8" s="8">
        <v>21607</v>
      </c>
      <c r="D8" s="81"/>
      <c r="E8" s="84"/>
      <c r="F8" s="84"/>
      <c r="G8" s="84"/>
      <c r="H8" s="81"/>
      <c r="I8" s="21"/>
      <c r="J8" s="81"/>
      <c r="K8" s="7"/>
      <c r="L8" s="81"/>
      <c r="M8" s="8"/>
      <c r="N8" s="8"/>
      <c r="O8" s="84"/>
      <c r="P8" s="1">
        <f t="shared" si="0"/>
        <v>0</v>
      </c>
    </row>
    <row r="9" spans="1:16" ht="15.75">
      <c r="A9" s="7">
        <v>6</v>
      </c>
      <c r="B9" s="89" t="s">
        <v>844</v>
      </c>
      <c r="C9" s="8">
        <v>21619</v>
      </c>
      <c r="D9" s="81">
        <v>1198.34</v>
      </c>
      <c r="E9" s="81">
        <v>1198.34</v>
      </c>
      <c r="F9" s="81">
        <v>1198.34</v>
      </c>
      <c r="G9" s="81">
        <v>1198.34</v>
      </c>
      <c r="H9" s="81">
        <v>1198.34</v>
      </c>
      <c r="I9" s="21">
        <v>1369.53</v>
      </c>
      <c r="J9" s="81">
        <v>1413.21</v>
      </c>
      <c r="K9" s="7">
        <v>1413.21</v>
      </c>
      <c r="L9" s="81">
        <v>1413.21</v>
      </c>
      <c r="M9" s="7">
        <v>1413.21</v>
      </c>
      <c r="N9" s="81">
        <v>1413.21</v>
      </c>
      <c r="O9" s="81">
        <v>1413.21</v>
      </c>
      <c r="P9" s="1">
        <f t="shared" si="0"/>
        <v>15840.489999999994</v>
      </c>
    </row>
    <row r="10" spans="1:16" ht="15.75">
      <c r="A10" s="7">
        <v>7</v>
      </c>
      <c r="B10" s="89" t="s">
        <v>475</v>
      </c>
      <c r="C10" s="8">
        <v>10010</v>
      </c>
      <c r="D10" s="81"/>
      <c r="E10" s="84"/>
      <c r="F10" s="84"/>
      <c r="G10" s="84"/>
      <c r="H10" s="81"/>
      <c r="I10" s="21"/>
      <c r="J10" s="81"/>
      <c r="K10" s="7"/>
      <c r="L10" s="81"/>
      <c r="M10" s="8"/>
      <c r="N10" s="8"/>
      <c r="O10" s="84"/>
      <c r="P10" s="1">
        <f t="shared" si="0"/>
        <v>0</v>
      </c>
    </row>
    <row r="11" spans="1:16" ht="15.75">
      <c r="A11" s="7">
        <v>8</v>
      </c>
      <c r="B11" s="89" t="s">
        <v>845</v>
      </c>
      <c r="C11" s="8">
        <v>21622</v>
      </c>
      <c r="D11" s="81"/>
      <c r="E11" s="84"/>
      <c r="F11" s="84"/>
      <c r="G11" s="84"/>
      <c r="H11" s="81"/>
      <c r="I11" s="21"/>
      <c r="J11" s="81"/>
      <c r="K11" s="7"/>
      <c r="L11" s="81"/>
      <c r="M11" s="8"/>
      <c r="N11" s="8"/>
      <c r="O11" s="84"/>
      <c r="P11" s="1">
        <f t="shared" si="0"/>
        <v>0</v>
      </c>
    </row>
    <row r="12" spans="1:16" ht="15.75">
      <c r="A12" s="7">
        <v>9</v>
      </c>
      <c r="B12" s="89" t="s">
        <v>846</v>
      </c>
      <c r="C12" s="8">
        <v>12200</v>
      </c>
      <c r="D12" s="81"/>
      <c r="E12" s="84"/>
      <c r="F12" s="84"/>
      <c r="G12" s="84"/>
      <c r="H12" s="81"/>
      <c r="I12" s="21"/>
      <c r="J12" s="81"/>
      <c r="K12" s="7"/>
      <c r="L12" s="81"/>
      <c r="M12" s="8"/>
      <c r="N12" s="8"/>
      <c r="O12" s="84"/>
      <c r="P12" s="1">
        <f t="shared" si="0"/>
        <v>0</v>
      </c>
    </row>
    <row r="13" spans="1:16" ht="15.75">
      <c r="A13" s="7">
        <v>10</v>
      </c>
      <c r="B13" s="89" t="s">
        <v>847</v>
      </c>
      <c r="C13" s="8">
        <v>12203</v>
      </c>
      <c r="D13" s="81"/>
      <c r="E13" s="84"/>
      <c r="F13" s="84"/>
      <c r="G13" s="84"/>
      <c r="H13" s="81"/>
      <c r="I13" s="21"/>
      <c r="J13" s="81"/>
      <c r="K13" s="7"/>
      <c r="L13" s="81"/>
      <c r="M13" s="8"/>
      <c r="N13" s="8"/>
      <c r="O13" s="84"/>
      <c r="P13" s="1">
        <f t="shared" si="0"/>
        <v>0</v>
      </c>
    </row>
    <row r="14" spans="1:16" ht="15.75">
      <c r="A14" s="7">
        <v>11</v>
      </c>
      <c r="B14" s="89" t="s">
        <v>848</v>
      </c>
      <c r="C14" s="8">
        <v>11103</v>
      </c>
      <c r="D14" s="81">
        <v>2494.71</v>
      </c>
      <c r="E14" s="81">
        <v>3056.19</v>
      </c>
      <c r="F14" s="81">
        <v>3153.19</v>
      </c>
      <c r="G14" s="81">
        <v>380.5</v>
      </c>
      <c r="H14" s="21">
        <v>3300.13</v>
      </c>
      <c r="I14" s="21">
        <v>3542.84</v>
      </c>
      <c r="J14" s="81">
        <v>2931.8</v>
      </c>
      <c r="K14" s="81">
        <v>2504.05</v>
      </c>
      <c r="L14" s="81">
        <v>2881.32</v>
      </c>
      <c r="M14" s="81">
        <v>2723.59</v>
      </c>
      <c r="N14" s="81">
        <v>2595.73</v>
      </c>
      <c r="O14" s="94">
        <v>2778.27</v>
      </c>
      <c r="P14" s="1">
        <f t="shared" si="0"/>
        <v>32342.32</v>
      </c>
    </row>
    <row r="15" spans="1:16" ht="15.75">
      <c r="A15" s="7">
        <v>12</v>
      </c>
      <c r="B15" s="89" t="s">
        <v>849</v>
      </c>
      <c r="C15" s="8">
        <v>11101</v>
      </c>
      <c r="D15" s="81">
        <v>17046.71</v>
      </c>
      <c r="E15" s="81">
        <v>16799.93</v>
      </c>
      <c r="F15" s="81">
        <v>14020.88</v>
      </c>
      <c r="G15" s="81">
        <v>13538.01</v>
      </c>
      <c r="H15" s="21">
        <v>15218.16</v>
      </c>
      <c r="I15" s="21">
        <v>14975.9</v>
      </c>
      <c r="J15" s="81">
        <v>16016.26</v>
      </c>
      <c r="K15" s="81">
        <v>15675.47</v>
      </c>
      <c r="L15" s="81">
        <v>16462.46</v>
      </c>
      <c r="M15" s="81">
        <v>14687.69</v>
      </c>
      <c r="N15" s="81">
        <v>16149.81</v>
      </c>
      <c r="O15" s="94">
        <v>16513.27</v>
      </c>
      <c r="P15" s="1">
        <f t="shared" si="0"/>
        <v>187104.55</v>
      </c>
    </row>
    <row r="16" spans="1:16" ht="15.75">
      <c r="A16" s="7">
        <v>13</v>
      </c>
      <c r="B16" s="89" t="s">
        <v>850</v>
      </c>
      <c r="C16" s="8">
        <v>11105</v>
      </c>
      <c r="D16" s="81">
        <v>1222.8</v>
      </c>
      <c r="E16" s="81">
        <v>1048.35</v>
      </c>
      <c r="F16" s="81">
        <v>255.97</v>
      </c>
      <c r="G16" s="81">
        <v>1120.9</v>
      </c>
      <c r="H16" s="21">
        <v>1936.1</v>
      </c>
      <c r="I16" s="21">
        <v>1205.68</v>
      </c>
      <c r="J16" s="81">
        <v>1114.68</v>
      </c>
      <c r="K16" s="81">
        <v>1431.72</v>
      </c>
      <c r="L16" s="81">
        <v>1095.24</v>
      </c>
      <c r="M16" s="81">
        <v>939.41</v>
      </c>
      <c r="N16" s="81">
        <v>1265.38</v>
      </c>
      <c r="O16" s="94">
        <v>904.29</v>
      </c>
      <c r="P16" s="1">
        <f t="shared" si="0"/>
        <v>13540.52</v>
      </c>
    </row>
    <row r="17" spans="1:16" ht="15.75">
      <c r="A17" s="7">
        <v>14</v>
      </c>
      <c r="B17" s="89" t="s">
        <v>851</v>
      </c>
      <c r="C17" s="8">
        <v>32008</v>
      </c>
      <c r="D17" s="81"/>
      <c r="E17" s="84"/>
      <c r="F17" s="84"/>
      <c r="G17" s="84"/>
      <c r="H17" s="81"/>
      <c r="I17" s="21"/>
      <c r="J17" s="81"/>
      <c r="K17" s="7"/>
      <c r="L17" s="81"/>
      <c r="M17" s="8"/>
      <c r="N17" s="8"/>
      <c r="O17" s="84"/>
      <c r="P17" s="1">
        <f t="shared" si="0"/>
        <v>0</v>
      </c>
    </row>
    <row r="18" spans="1:16" ht="15.75">
      <c r="A18" s="7">
        <v>15</v>
      </c>
      <c r="B18" s="89" t="s">
        <v>852</v>
      </c>
      <c r="C18" s="8">
        <v>11113</v>
      </c>
      <c r="D18" s="81">
        <v>43096.21</v>
      </c>
      <c r="E18" s="81">
        <v>42892.41</v>
      </c>
      <c r="F18" s="81">
        <v>42465.33</v>
      </c>
      <c r="G18" s="81">
        <v>43203.89</v>
      </c>
      <c r="H18" s="21">
        <v>39111.48</v>
      </c>
      <c r="I18" s="21">
        <v>39981.13</v>
      </c>
      <c r="J18" s="81">
        <v>42795.46</v>
      </c>
      <c r="K18" s="81">
        <v>42158.92</v>
      </c>
      <c r="L18" s="81">
        <v>43534.57</v>
      </c>
      <c r="M18" s="81">
        <v>43647.48</v>
      </c>
      <c r="N18" s="81">
        <v>43777.64</v>
      </c>
      <c r="O18" s="81">
        <v>44972.71</v>
      </c>
      <c r="P18" s="1">
        <f t="shared" si="0"/>
        <v>511637.23000000004</v>
      </c>
    </row>
    <row r="19" spans="1:16" ht="15.75">
      <c r="A19" s="7">
        <v>16</v>
      </c>
      <c r="B19" s="89" t="s">
        <v>853</v>
      </c>
      <c r="C19" s="8">
        <v>11114</v>
      </c>
      <c r="D19" s="81">
        <v>40449.34</v>
      </c>
      <c r="E19" s="81">
        <v>36909.32</v>
      </c>
      <c r="F19" s="81">
        <v>41563.78</v>
      </c>
      <c r="G19" s="81">
        <v>38964.29</v>
      </c>
      <c r="H19" s="21">
        <v>40842.04</v>
      </c>
      <c r="I19" s="21">
        <v>39679.02</v>
      </c>
      <c r="J19" s="81">
        <v>34763.78</v>
      </c>
      <c r="K19" s="81">
        <v>38249.05</v>
      </c>
      <c r="L19" s="81">
        <v>41494.2</v>
      </c>
      <c r="M19" s="81">
        <v>38961.26</v>
      </c>
      <c r="N19" s="81">
        <v>40348.47</v>
      </c>
      <c r="O19" s="81">
        <v>39790.09</v>
      </c>
      <c r="P19" s="1">
        <f t="shared" si="0"/>
        <v>472014.64</v>
      </c>
    </row>
    <row r="20" spans="1:16" ht="15.75">
      <c r="A20" s="7">
        <v>17</v>
      </c>
      <c r="B20" s="89" t="s">
        <v>854</v>
      </c>
      <c r="C20" s="8">
        <v>11111</v>
      </c>
      <c r="D20" s="81">
        <v>44833.38</v>
      </c>
      <c r="E20" s="81">
        <v>41579.39</v>
      </c>
      <c r="F20" s="81">
        <v>45628.53</v>
      </c>
      <c r="G20" s="81">
        <v>44456.34</v>
      </c>
      <c r="H20" s="21">
        <v>45492.81</v>
      </c>
      <c r="I20" s="21">
        <v>41555.59</v>
      </c>
      <c r="J20" s="81">
        <v>47279.4</v>
      </c>
      <c r="K20" s="81">
        <v>43062.18</v>
      </c>
      <c r="L20" s="81">
        <v>45693.61</v>
      </c>
      <c r="M20" s="81">
        <v>48275.79</v>
      </c>
      <c r="N20" s="81">
        <v>48256.25</v>
      </c>
      <c r="O20" s="81">
        <v>48178.11</v>
      </c>
      <c r="P20" s="1">
        <f t="shared" si="0"/>
        <v>544291.38</v>
      </c>
    </row>
    <row r="21" spans="1:16" ht="15.75">
      <c r="A21" s="7">
        <v>18</v>
      </c>
      <c r="B21" s="89" t="s">
        <v>855</v>
      </c>
      <c r="C21" s="8">
        <v>11112</v>
      </c>
      <c r="D21" s="81">
        <v>46799.83</v>
      </c>
      <c r="E21" s="81">
        <v>45138.49</v>
      </c>
      <c r="F21" s="81">
        <v>38789.88</v>
      </c>
      <c r="G21" s="81">
        <v>40351.93</v>
      </c>
      <c r="H21" s="21">
        <v>37082.91</v>
      </c>
      <c r="I21" s="21">
        <v>42023.26</v>
      </c>
      <c r="J21" s="81">
        <v>45851.12</v>
      </c>
      <c r="K21" s="81">
        <v>44202.54</v>
      </c>
      <c r="L21" s="81">
        <v>39380.57</v>
      </c>
      <c r="M21" s="81">
        <v>45293.57</v>
      </c>
      <c r="N21" s="81">
        <v>45998.67</v>
      </c>
      <c r="O21" s="81">
        <v>46431.46</v>
      </c>
      <c r="P21" s="1">
        <f t="shared" si="0"/>
        <v>517344.23000000004</v>
      </c>
    </row>
    <row r="22" spans="1:16" ht="15.75">
      <c r="A22" s="7">
        <v>19</v>
      </c>
      <c r="B22" s="89" t="s">
        <v>856</v>
      </c>
      <c r="C22" s="8">
        <v>21629</v>
      </c>
      <c r="D22" s="81"/>
      <c r="E22" s="84"/>
      <c r="F22" s="84"/>
      <c r="G22" s="84"/>
      <c r="H22" s="81"/>
      <c r="I22" s="21"/>
      <c r="J22" s="81"/>
      <c r="K22" s="7"/>
      <c r="L22" s="81"/>
      <c r="M22" s="8"/>
      <c r="N22" s="8"/>
      <c r="O22" s="84"/>
      <c r="P22" s="1">
        <f t="shared" si="0"/>
        <v>0</v>
      </c>
    </row>
    <row r="23" spans="1:16" ht="15.75">
      <c r="A23" s="7">
        <v>20</v>
      </c>
      <c r="B23" s="89" t="s">
        <v>857</v>
      </c>
      <c r="C23" s="8">
        <v>21625</v>
      </c>
      <c r="D23" s="81"/>
      <c r="E23" s="84"/>
      <c r="F23" s="84"/>
      <c r="G23" s="84"/>
      <c r="H23" s="81"/>
      <c r="I23" s="21"/>
      <c r="J23" s="81"/>
      <c r="K23" s="7"/>
      <c r="L23" s="81"/>
      <c r="M23" s="8"/>
      <c r="N23" s="8"/>
      <c r="O23" s="84"/>
      <c r="P23" s="1">
        <f t="shared" si="0"/>
        <v>0</v>
      </c>
    </row>
    <row r="24" spans="1:16" ht="15.75">
      <c r="A24" s="7">
        <v>21</v>
      </c>
      <c r="B24" s="89" t="s">
        <v>858</v>
      </c>
      <c r="C24" s="8">
        <v>21839</v>
      </c>
      <c r="D24" s="81"/>
      <c r="E24" s="84"/>
      <c r="F24" s="84"/>
      <c r="G24" s="84"/>
      <c r="H24" s="81"/>
      <c r="I24" s="21"/>
      <c r="J24" s="81"/>
      <c r="K24" s="7"/>
      <c r="L24" s="81"/>
      <c r="M24" s="8"/>
      <c r="N24" s="8"/>
      <c r="O24" s="84"/>
      <c r="P24" s="1">
        <f t="shared" si="0"/>
        <v>0</v>
      </c>
    </row>
    <row r="25" spans="1:16" ht="15.75">
      <c r="A25" s="7">
        <v>22</v>
      </c>
      <c r="B25" s="89" t="s">
        <v>859</v>
      </c>
      <c r="C25" s="8">
        <v>12328</v>
      </c>
      <c r="D25" s="81">
        <v>11660.41</v>
      </c>
      <c r="E25" s="81">
        <v>14202.23</v>
      </c>
      <c r="F25" s="81">
        <v>15850.52</v>
      </c>
      <c r="G25" s="81">
        <v>13436.32</v>
      </c>
      <c r="H25" s="21">
        <v>14270.28</v>
      </c>
      <c r="I25" s="21">
        <v>12559.01</v>
      </c>
      <c r="J25" s="81">
        <v>14367.84</v>
      </c>
      <c r="K25" s="81">
        <v>17656.85</v>
      </c>
      <c r="L25" s="81">
        <v>10443.72</v>
      </c>
      <c r="M25" s="81">
        <v>14695.59</v>
      </c>
      <c r="N25" s="81">
        <v>12375.18</v>
      </c>
      <c r="O25" s="81">
        <v>13858.16</v>
      </c>
      <c r="P25" s="1">
        <f t="shared" si="0"/>
        <v>165376.11</v>
      </c>
    </row>
    <row r="26" spans="1:16" ht="15.75">
      <c r="A26" s="7">
        <v>23</v>
      </c>
      <c r="B26" s="89" t="s">
        <v>861</v>
      </c>
      <c r="C26" s="9"/>
      <c r="D26" s="81"/>
      <c r="E26" s="84"/>
      <c r="F26" s="84"/>
      <c r="G26" s="84"/>
      <c r="H26" s="81"/>
      <c r="I26" s="21"/>
      <c r="J26" s="81"/>
      <c r="K26" s="7"/>
      <c r="L26" s="81"/>
      <c r="M26" s="8"/>
      <c r="N26" s="8"/>
      <c r="O26" s="84"/>
      <c r="P26" s="1">
        <f t="shared" si="0"/>
        <v>0</v>
      </c>
    </row>
    <row r="27" spans="1:16" ht="15.75">
      <c r="A27" s="7">
        <v>24</v>
      </c>
      <c r="B27" s="89" t="s">
        <v>863</v>
      </c>
      <c r="C27" s="8">
        <v>21868</v>
      </c>
      <c r="D27" s="81">
        <v>5944.24</v>
      </c>
      <c r="E27" s="81">
        <v>6294.76</v>
      </c>
      <c r="F27" s="81">
        <v>4263.29</v>
      </c>
      <c r="G27" s="81">
        <v>5734.53</v>
      </c>
      <c r="H27" s="21">
        <v>5687.86</v>
      </c>
      <c r="I27" s="21">
        <v>5484.05</v>
      </c>
      <c r="J27" s="81">
        <v>5531.11</v>
      </c>
      <c r="K27" s="81">
        <v>5581.16</v>
      </c>
      <c r="L27" s="81">
        <v>4393.63</v>
      </c>
      <c r="M27" s="81">
        <v>5486.51</v>
      </c>
      <c r="N27" s="81">
        <v>5434.8</v>
      </c>
      <c r="O27" s="81">
        <v>5475.17</v>
      </c>
      <c r="P27" s="1">
        <f t="shared" si="0"/>
        <v>65311.11</v>
      </c>
    </row>
    <row r="28" spans="1:16" ht="15.75">
      <c r="A28" s="7">
        <v>25</v>
      </c>
      <c r="B28" s="89" t="s">
        <v>864</v>
      </c>
      <c r="C28" s="8">
        <v>21869</v>
      </c>
      <c r="D28" s="81">
        <v>10878.02</v>
      </c>
      <c r="E28" s="81">
        <v>7457.25</v>
      </c>
      <c r="F28" s="81">
        <v>8486.23</v>
      </c>
      <c r="G28" s="81">
        <v>9986.4</v>
      </c>
      <c r="H28" s="21">
        <v>9550.06</v>
      </c>
      <c r="I28" s="21">
        <v>7498.6</v>
      </c>
      <c r="J28" s="81">
        <v>8441.84</v>
      </c>
      <c r="K28" s="81">
        <v>12345.47</v>
      </c>
      <c r="L28" s="81">
        <v>10808.2</v>
      </c>
      <c r="M28" s="81">
        <v>10530.81</v>
      </c>
      <c r="N28" s="81">
        <v>6352.83</v>
      </c>
      <c r="O28" s="81">
        <v>10292.53</v>
      </c>
      <c r="P28" s="1">
        <f t="shared" si="0"/>
        <v>112628.23999999999</v>
      </c>
    </row>
    <row r="29" spans="1:16" ht="15.75">
      <c r="A29" s="7">
        <v>26</v>
      </c>
      <c r="B29" s="89" t="s">
        <v>865</v>
      </c>
      <c r="C29" s="8">
        <v>21870</v>
      </c>
      <c r="D29" s="81">
        <v>5318.36</v>
      </c>
      <c r="E29" s="81">
        <v>5053.42</v>
      </c>
      <c r="F29" s="81">
        <v>5236.84</v>
      </c>
      <c r="G29" s="81">
        <v>5196.08</v>
      </c>
      <c r="H29" s="21">
        <v>5066.26</v>
      </c>
      <c r="I29" s="21">
        <v>5110.28</v>
      </c>
      <c r="J29" s="81">
        <v>5042.01</v>
      </c>
      <c r="K29" s="81">
        <v>5298.75</v>
      </c>
      <c r="L29" s="81">
        <v>5223.46</v>
      </c>
      <c r="M29" s="81">
        <v>6095.16</v>
      </c>
      <c r="N29" s="81">
        <v>5557.21</v>
      </c>
      <c r="O29" s="81">
        <v>4335.61</v>
      </c>
      <c r="P29" s="1">
        <f t="shared" si="0"/>
        <v>62533.439999999995</v>
      </c>
    </row>
    <row r="30" spans="1:16" ht="15.75">
      <c r="A30" s="7">
        <v>27</v>
      </c>
      <c r="B30" s="96" t="s">
        <v>539</v>
      </c>
      <c r="C30" s="8"/>
      <c r="D30" s="81"/>
      <c r="E30" s="81"/>
      <c r="F30" s="81"/>
      <c r="G30" s="81"/>
      <c r="H30" s="81"/>
      <c r="I30" s="101"/>
      <c r="J30" s="81"/>
      <c r="K30" s="81"/>
      <c r="L30" s="81"/>
      <c r="M30" s="81"/>
      <c r="N30" s="81"/>
      <c r="O30" s="84"/>
      <c r="P30" s="1">
        <f t="shared" si="0"/>
        <v>0</v>
      </c>
    </row>
    <row r="31" spans="1:16" ht="15.75">
      <c r="A31" s="7">
        <v>28</v>
      </c>
      <c r="B31" s="89" t="s">
        <v>866</v>
      </c>
      <c r="C31" s="8">
        <v>23639</v>
      </c>
      <c r="D31" s="81"/>
      <c r="E31" s="84"/>
      <c r="F31" s="84"/>
      <c r="G31" s="84"/>
      <c r="H31" s="81"/>
      <c r="I31" s="21"/>
      <c r="J31" s="81"/>
      <c r="K31" s="7"/>
      <c r="L31" s="81"/>
      <c r="M31" s="8"/>
      <c r="N31" s="8"/>
      <c r="O31" s="84"/>
      <c r="P31" s="1">
        <f t="shared" si="0"/>
        <v>0</v>
      </c>
    </row>
    <row r="32" spans="1:16" ht="15.75">
      <c r="A32" s="7">
        <v>29</v>
      </c>
      <c r="B32" s="89" t="s">
        <v>867</v>
      </c>
      <c r="C32" s="8">
        <v>11311</v>
      </c>
      <c r="D32" s="81">
        <v>14587.6</v>
      </c>
      <c r="E32" s="81">
        <v>14060.12</v>
      </c>
      <c r="F32" s="81">
        <v>13940.72</v>
      </c>
      <c r="G32" s="81">
        <v>14093.57</v>
      </c>
      <c r="H32" s="21">
        <v>14820.12</v>
      </c>
      <c r="I32" s="21">
        <v>12759.67</v>
      </c>
      <c r="J32" s="81">
        <v>13861.04</v>
      </c>
      <c r="K32" s="81">
        <v>13752.07</v>
      </c>
      <c r="L32" s="81">
        <v>14421.36</v>
      </c>
      <c r="M32" s="81">
        <v>14293.84</v>
      </c>
      <c r="N32" s="81">
        <v>14023.05</v>
      </c>
      <c r="O32" s="81">
        <v>13826.32</v>
      </c>
      <c r="P32" s="1">
        <f t="shared" si="0"/>
        <v>168439.48</v>
      </c>
    </row>
    <row r="33" spans="1:16" ht="15.75">
      <c r="A33" s="7">
        <v>30</v>
      </c>
      <c r="B33" s="89" t="s">
        <v>868</v>
      </c>
      <c r="C33" s="8">
        <v>11313</v>
      </c>
      <c r="D33" s="81">
        <v>13116.08</v>
      </c>
      <c r="E33" s="81">
        <v>18021.02</v>
      </c>
      <c r="F33" s="81">
        <v>16569.75</v>
      </c>
      <c r="G33" s="81">
        <v>17069.42</v>
      </c>
      <c r="H33" s="21">
        <v>17364.01</v>
      </c>
      <c r="I33" s="21">
        <v>17987.21</v>
      </c>
      <c r="J33" s="81">
        <v>17316.64</v>
      </c>
      <c r="K33" s="81">
        <v>13380.2</v>
      </c>
      <c r="L33" s="81">
        <v>17088.63</v>
      </c>
      <c r="M33" s="81">
        <v>15910.58</v>
      </c>
      <c r="N33" s="81">
        <v>13795.8</v>
      </c>
      <c r="O33" s="81">
        <v>15856.2</v>
      </c>
      <c r="P33" s="1">
        <f t="shared" si="0"/>
        <v>193475.53999999998</v>
      </c>
    </row>
    <row r="34" spans="1:16" ht="15.75">
      <c r="A34" s="7">
        <v>31</v>
      </c>
      <c r="B34" s="89" t="s">
        <v>869</v>
      </c>
      <c r="C34" s="8">
        <v>11315</v>
      </c>
      <c r="D34" s="81">
        <v>10781.19</v>
      </c>
      <c r="E34" s="81">
        <v>12123.44</v>
      </c>
      <c r="F34" s="81">
        <v>11809.18</v>
      </c>
      <c r="G34" s="81">
        <v>12041.7</v>
      </c>
      <c r="H34" s="21">
        <v>10725.37</v>
      </c>
      <c r="I34" s="21">
        <v>11029.28</v>
      </c>
      <c r="J34" s="81">
        <v>11205.69</v>
      </c>
      <c r="K34" s="81">
        <v>13764.39</v>
      </c>
      <c r="L34" s="81">
        <v>11655.69</v>
      </c>
      <c r="M34" s="81">
        <v>11573.99</v>
      </c>
      <c r="N34" s="81">
        <v>11300.92</v>
      </c>
      <c r="O34" s="81">
        <v>11737.27</v>
      </c>
      <c r="P34" s="1">
        <f t="shared" si="0"/>
        <v>139748.11000000002</v>
      </c>
    </row>
    <row r="35" spans="1:16" ht="15.75">
      <c r="A35" s="7">
        <v>32</v>
      </c>
      <c r="B35" s="89" t="s">
        <v>870</v>
      </c>
      <c r="C35" s="8">
        <v>11116</v>
      </c>
      <c r="D35" s="81">
        <v>12708.59</v>
      </c>
      <c r="E35" s="81">
        <v>10844.17</v>
      </c>
      <c r="F35" s="81">
        <v>11585.35</v>
      </c>
      <c r="G35" s="81">
        <v>7736.14</v>
      </c>
      <c r="H35" s="21">
        <v>9219.02</v>
      </c>
      <c r="I35" s="21">
        <v>10856.98</v>
      </c>
      <c r="J35" s="81">
        <v>9774.1</v>
      </c>
      <c r="K35" s="81">
        <v>11254.75</v>
      </c>
      <c r="L35" s="81">
        <v>11915.82</v>
      </c>
      <c r="M35" s="81">
        <v>10315.7</v>
      </c>
      <c r="N35" s="81">
        <v>11481.89</v>
      </c>
      <c r="O35" s="81">
        <v>9913.31</v>
      </c>
      <c r="P35" s="1">
        <f t="shared" si="0"/>
        <v>127605.82</v>
      </c>
    </row>
    <row r="36" spans="1:16" ht="15.75">
      <c r="A36" s="7">
        <v>33</v>
      </c>
      <c r="B36" s="89" t="s">
        <v>871</v>
      </c>
      <c r="C36" s="8">
        <v>11317</v>
      </c>
      <c r="D36" s="81">
        <v>5605.1</v>
      </c>
      <c r="E36" s="81">
        <v>3829.88</v>
      </c>
      <c r="F36" s="81">
        <v>3600.35</v>
      </c>
      <c r="G36" s="81">
        <v>5652.39</v>
      </c>
      <c r="H36" s="21">
        <v>5706.47</v>
      </c>
      <c r="I36" s="21">
        <v>5375.35</v>
      </c>
      <c r="J36" s="81">
        <v>6237.31</v>
      </c>
      <c r="K36" s="81">
        <v>5964.63</v>
      </c>
      <c r="L36" s="81">
        <v>6643.08</v>
      </c>
      <c r="M36" s="81">
        <v>5381.81</v>
      </c>
      <c r="N36" s="81">
        <v>3854.63</v>
      </c>
      <c r="O36" s="81">
        <v>5865.89</v>
      </c>
      <c r="P36" s="1">
        <f t="shared" si="0"/>
        <v>63716.88999999999</v>
      </c>
    </row>
    <row r="37" spans="1:16" ht="15.75">
      <c r="A37" s="7">
        <v>34</v>
      </c>
      <c r="B37" s="89" t="s">
        <v>872</v>
      </c>
      <c r="C37" s="8">
        <v>11319</v>
      </c>
      <c r="D37" s="81">
        <v>3600.51</v>
      </c>
      <c r="E37" s="81">
        <v>5830.1</v>
      </c>
      <c r="F37" s="81">
        <v>5853.33</v>
      </c>
      <c r="G37" s="81">
        <v>6601.08</v>
      </c>
      <c r="H37" s="21">
        <v>6674.24</v>
      </c>
      <c r="I37" s="21">
        <v>5687.66</v>
      </c>
      <c r="J37" s="81">
        <v>6601.59</v>
      </c>
      <c r="K37" s="81">
        <v>6146.15</v>
      </c>
      <c r="L37" s="81">
        <v>5977.86</v>
      </c>
      <c r="M37" s="81">
        <v>6646.25</v>
      </c>
      <c r="N37" s="81">
        <v>6012.71</v>
      </c>
      <c r="O37" s="81">
        <v>5952.98</v>
      </c>
      <c r="P37" s="1">
        <f t="shared" si="0"/>
        <v>71584.45999999999</v>
      </c>
    </row>
    <row r="38" spans="1:16" ht="15.75">
      <c r="A38" s="7">
        <v>35</v>
      </c>
      <c r="B38" s="89" t="s">
        <v>873</v>
      </c>
      <c r="C38" s="8">
        <v>11120</v>
      </c>
      <c r="D38" s="81">
        <v>22679.46</v>
      </c>
      <c r="E38" s="81">
        <v>20353.7</v>
      </c>
      <c r="F38" s="81">
        <v>19395.53</v>
      </c>
      <c r="G38" s="81">
        <v>22245.92</v>
      </c>
      <c r="H38" s="21">
        <v>21319.92</v>
      </c>
      <c r="I38" s="21">
        <v>17645.84</v>
      </c>
      <c r="J38" s="81">
        <v>19915.9</v>
      </c>
      <c r="K38" s="81">
        <v>20882.92</v>
      </c>
      <c r="L38" s="81">
        <v>24640.22</v>
      </c>
      <c r="M38" s="81">
        <v>19840.15</v>
      </c>
      <c r="N38" s="81">
        <v>21142.83</v>
      </c>
      <c r="O38" s="81">
        <v>21137.09</v>
      </c>
      <c r="P38" s="1">
        <f t="shared" si="0"/>
        <v>251199.48</v>
      </c>
    </row>
    <row r="39" spans="1:16" ht="15.75">
      <c r="A39" s="7">
        <v>36</v>
      </c>
      <c r="B39" s="89" t="s">
        <v>874</v>
      </c>
      <c r="C39" s="8">
        <v>11321</v>
      </c>
      <c r="D39" s="81">
        <v>8607.06</v>
      </c>
      <c r="E39" s="81">
        <v>6684.81</v>
      </c>
      <c r="F39" s="81">
        <v>8592.19</v>
      </c>
      <c r="G39" s="81">
        <v>9066.65</v>
      </c>
      <c r="H39" s="21">
        <v>9139.4</v>
      </c>
      <c r="I39" s="21">
        <v>8670.08</v>
      </c>
      <c r="J39" s="81">
        <v>8625.25</v>
      </c>
      <c r="K39" s="81">
        <v>9758.75</v>
      </c>
      <c r="L39" s="81">
        <v>7614.98</v>
      </c>
      <c r="M39" s="81">
        <v>8986.24</v>
      </c>
      <c r="N39" s="81">
        <v>8985.61</v>
      </c>
      <c r="O39" s="81">
        <v>8325.52</v>
      </c>
      <c r="P39" s="1">
        <f t="shared" si="0"/>
        <v>103056.54000000001</v>
      </c>
    </row>
    <row r="40" spans="1:16" ht="15.75">
      <c r="A40" s="7">
        <v>37</v>
      </c>
      <c r="B40" s="89" t="s">
        <v>875</v>
      </c>
      <c r="C40" s="8">
        <v>11122</v>
      </c>
      <c r="D40" s="81">
        <v>16705.53</v>
      </c>
      <c r="E40" s="81">
        <v>13545.35</v>
      </c>
      <c r="F40" s="81">
        <v>14364.86</v>
      </c>
      <c r="G40" s="81">
        <v>13025.27</v>
      </c>
      <c r="H40" s="21">
        <v>13851.6</v>
      </c>
      <c r="I40" s="21">
        <v>15571.08</v>
      </c>
      <c r="J40" s="81">
        <v>17113.54</v>
      </c>
      <c r="K40" s="81">
        <v>10723.07</v>
      </c>
      <c r="L40" s="81">
        <v>14389.02</v>
      </c>
      <c r="M40" s="81">
        <v>13849.55</v>
      </c>
      <c r="N40" s="81">
        <v>14572.58</v>
      </c>
      <c r="O40" s="81">
        <v>13032.8</v>
      </c>
      <c r="P40" s="1">
        <f t="shared" si="0"/>
        <v>170744.25</v>
      </c>
    </row>
    <row r="41" spans="1:16" ht="15.75">
      <c r="A41" s="7">
        <v>38</v>
      </c>
      <c r="B41" s="89" t="s">
        <v>876</v>
      </c>
      <c r="C41" s="8">
        <v>11323</v>
      </c>
      <c r="D41" s="81">
        <v>8422.64</v>
      </c>
      <c r="E41" s="81">
        <v>8286.55</v>
      </c>
      <c r="F41" s="81">
        <v>7827.34</v>
      </c>
      <c r="G41" s="81">
        <v>7844.46</v>
      </c>
      <c r="H41" s="21">
        <v>8327.75</v>
      </c>
      <c r="I41" s="21">
        <v>8482.7</v>
      </c>
      <c r="J41" s="81">
        <v>8279.86</v>
      </c>
      <c r="K41" s="81">
        <v>9550.61</v>
      </c>
      <c r="L41" s="81">
        <v>8695.31</v>
      </c>
      <c r="M41" s="81">
        <v>8798.97</v>
      </c>
      <c r="N41" s="81">
        <v>8919.35</v>
      </c>
      <c r="O41" s="81">
        <v>8284.78</v>
      </c>
      <c r="P41" s="1">
        <f t="shared" si="0"/>
        <v>101720.32</v>
      </c>
    </row>
    <row r="42" spans="1:16" ht="15.75">
      <c r="A42" s="7">
        <v>39</v>
      </c>
      <c r="B42" s="89" t="s">
        <v>877</v>
      </c>
      <c r="C42" s="8">
        <v>11325</v>
      </c>
      <c r="D42" s="81">
        <v>8097.17</v>
      </c>
      <c r="E42" s="81">
        <v>5838.79</v>
      </c>
      <c r="F42" s="81">
        <v>8291.95</v>
      </c>
      <c r="G42" s="81">
        <v>7713.68</v>
      </c>
      <c r="H42" s="21">
        <v>8230.87</v>
      </c>
      <c r="I42" s="21">
        <v>6482.67</v>
      </c>
      <c r="J42" s="81">
        <v>7700.34</v>
      </c>
      <c r="K42" s="81">
        <v>7435.05</v>
      </c>
      <c r="L42" s="81">
        <v>7180.7</v>
      </c>
      <c r="M42" s="81">
        <v>7052.51</v>
      </c>
      <c r="N42" s="81">
        <v>7836.48</v>
      </c>
      <c r="O42" s="81">
        <v>7229.09</v>
      </c>
      <c r="P42" s="1">
        <f t="shared" si="0"/>
        <v>89089.29999999999</v>
      </c>
    </row>
    <row r="43" spans="1:16" ht="15.75">
      <c r="A43" s="7">
        <v>40</v>
      </c>
      <c r="B43" s="89" t="s">
        <v>899</v>
      </c>
      <c r="C43" s="8"/>
      <c r="D43" s="81"/>
      <c r="E43" s="81"/>
      <c r="F43" s="81"/>
      <c r="G43" s="81"/>
      <c r="H43" s="21"/>
      <c r="I43" s="21"/>
      <c r="K43" s="81"/>
      <c r="M43" s="8"/>
      <c r="N43" s="8"/>
      <c r="O43" s="81"/>
      <c r="P43" s="1">
        <f>D43+E43+F43+G43+H43+I43+J43+K43+L43+M44+N44+O43</f>
        <v>13119.130000000001</v>
      </c>
    </row>
    <row r="44" spans="1:16" ht="15.75">
      <c r="A44" s="7">
        <v>41</v>
      </c>
      <c r="B44" s="89" t="s">
        <v>878</v>
      </c>
      <c r="C44" s="8">
        <v>11327</v>
      </c>
      <c r="D44" s="81">
        <v>7198.01</v>
      </c>
      <c r="E44" s="81">
        <v>6775.15</v>
      </c>
      <c r="F44" s="81">
        <v>7128.92</v>
      </c>
      <c r="G44" s="81">
        <v>7097.53</v>
      </c>
      <c r="H44" s="21">
        <v>7875.03</v>
      </c>
      <c r="I44" s="21">
        <v>7519.52</v>
      </c>
      <c r="J44" s="81">
        <v>7504.09</v>
      </c>
      <c r="K44" s="81">
        <v>7111.07</v>
      </c>
      <c r="L44" s="81">
        <v>7118.89</v>
      </c>
      <c r="M44" s="81">
        <v>6610.11</v>
      </c>
      <c r="N44" s="81">
        <v>6509.02</v>
      </c>
      <c r="O44" s="81">
        <v>6971.46</v>
      </c>
      <c r="P44" s="1">
        <f>D44+E44+F44+G44+H44+I44+J44+K44+L44+M45+N45+O44</f>
        <v>77930.26000000001</v>
      </c>
    </row>
    <row r="45" spans="1:16" ht="15.75">
      <c r="A45" s="7">
        <v>42</v>
      </c>
      <c r="B45" s="89" t="s">
        <v>879</v>
      </c>
      <c r="C45" s="8">
        <v>11128</v>
      </c>
      <c r="D45" s="81">
        <v>2259.53</v>
      </c>
      <c r="E45" s="81">
        <v>2196.66</v>
      </c>
      <c r="F45" s="81">
        <v>2157.63</v>
      </c>
      <c r="G45" s="81">
        <v>2334.93</v>
      </c>
      <c r="H45" s="21">
        <v>2116.87</v>
      </c>
      <c r="I45" s="21">
        <v>2475.65</v>
      </c>
      <c r="J45" s="81">
        <v>2224.57</v>
      </c>
      <c r="K45" s="81">
        <v>2392.51</v>
      </c>
      <c r="L45" s="81">
        <v>2142.34</v>
      </c>
      <c r="M45" s="81">
        <v>2878.38</v>
      </c>
      <c r="N45" s="81">
        <v>2752.21</v>
      </c>
      <c r="O45" s="81">
        <v>2772.4</v>
      </c>
      <c r="P45" s="1">
        <f>D45+E45+F45+G45+H45+I45+J45+K45+L45+M46+N46+O45</f>
        <v>38620.92</v>
      </c>
    </row>
    <row r="46" spans="1:16" ht="15.75">
      <c r="A46" s="7">
        <v>43</v>
      </c>
      <c r="B46" s="89" t="s">
        <v>880</v>
      </c>
      <c r="C46" s="8">
        <v>11329</v>
      </c>
      <c r="D46" s="81">
        <v>7922.31</v>
      </c>
      <c r="E46" s="81">
        <v>7456.42</v>
      </c>
      <c r="F46" s="81">
        <v>8135.09</v>
      </c>
      <c r="G46" s="81">
        <v>8162.81</v>
      </c>
      <c r="H46" s="21">
        <v>8792.25</v>
      </c>
      <c r="I46" s="21">
        <v>8326.38</v>
      </c>
      <c r="J46" s="81">
        <v>8575.68</v>
      </c>
      <c r="K46" s="81">
        <v>8685.09</v>
      </c>
      <c r="L46" s="81">
        <v>7814.37</v>
      </c>
      <c r="M46" s="81">
        <v>6146.75</v>
      </c>
      <c r="N46" s="81">
        <v>9401.08</v>
      </c>
      <c r="O46" s="81">
        <v>7919</v>
      </c>
      <c r="P46" s="1">
        <f>D46+E46+F46+G46+H46+I46+J46+K46+L46+M47+N47+O46</f>
        <v>108252.07999999999</v>
      </c>
    </row>
    <row r="47" spans="1:16" ht="15.75">
      <c r="A47" s="7">
        <v>44</v>
      </c>
      <c r="B47" s="89" t="s">
        <v>881</v>
      </c>
      <c r="C47" s="8">
        <v>11203</v>
      </c>
      <c r="D47" s="81">
        <v>13434.13</v>
      </c>
      <c r="E47" s="81">
        <v>13078.32</v>
      </c>
      <c r="F47" s="81">
        <v>12704.69</v>
      </c>
      <c r="G47" s="73">
        <v>13390.25</v>
      </c>
      <c r="H47" s="81">
        <v>13430.61</v>
      </c>
      <c r="I47" s="21">
        <v>13476.93</v>
      </c>
      <c r="J47" s="73">
        <v>12410.88</v>
      </c>
      <c r="K47" s="81">
        <v>13503.81</v>
      </c>
      <c r="L47" s="73">
        <v>15165.16</v>
      </c>
      <c r="M47" s="73">
        <v>12669.31</v>
      </c>
      <c r="N47" s="81">
        <v>13793.37</v>
      </c>
      <c r="O47" s="81">
        <v>15466.95</v>
      </c>
      <c r="P47" s="1">
        <f>D47+E47+F47+G47+H47+I47+J47+K47+L47+M49+N47+O47</f>
        <v>149855.1</v>
      </c>
    </row>
    <row r="48" spans="1:16" ht="15.75">
      <c r="A48" s="7">
        <v>45</v>
      </c>
      <c r="B48" s="89" t="s">
        <v>882</v>
      </c>
      <c r="C48" s="8">
        <v>11130</v>
      </c>
      <c r="D48" s="81">
        <v>978.24</v>
      </c>
      <c r="E48" s="81">
        <v>1365.46</v>
      </c>
      <c r="F48" s="81">
        <v>1141.28</v>
      </c>
      <c r="G48" s="81">
        <v>2710.54</v>
      </c>
      <c r="H48" s="21">
        <v>1222.8</v>
      </c>
      <c r="I48" s="21">
        <v>1304.32</v>
      </c>
      <c r="J48" s="81">
        <v>1177.68</v>
      </c>
      <c r="K48" s="81">
        <v>1219.74</v>
      </c>
      <c r="L48" s="81">
        <v>567.81</v>
      </c>
      <c r="M48" s="81">
        <v>1472.1</v>
      </c>
      <c r="N48" s="81">
        <v>2145.06</v>
      </c>
      <c r="O48" s="81">
        <v>1344.24</v>
      </c>
      <c r="P48" s="1">
        <f>D48+E48+F48+G48+H48+I48+J48+K48+L48+M50+N48+O48</f>
        <v>17521.6</v>
      </c>
    </row>
    <row r="49" spans="1:16" ht="15.75">
      <c r="A49" s="7">
        <v>46</v>
      </c>
      <c r="B49" s="89" t="s">
        <v>883</v>
      </c>
      <c r="C49" s="8">
        <v>11331</v>
      </c>
      <c r="D49" s="81">
        <v>378.66</v>
      </c>
      <c r="E49" s="81">
        <v>0</v>
      </c>
      <c r="F49" s="81">
        <v>0</v>
      </c>
      <c r="G49" s="81"/>
      <c r="H49" s="21"/>
      <c r="I49" s="21"/>
      <c r="J49" s="81"/>
      <c r="K49" s="81"/>
      <c r="L49" s="81"/>
      <c r="M49" s="81"/>
      <c r="N49" s="81">
        <v>0</v>
      </c>
      <c r="O49" s="81">
        <v>0</v>
      </c>
      <c r="P49" s="1">
        <f t="shared" si="0"/>
        <v>378.66</v>
      </c>
    </row>
    <row r="50" spans="1:16" ht="15.75">
      <c r="A50" s="7">
        <v>47</v>
      </c>
      <c r="B50" s="89" t="s">
        <v>884</v>
      </c>
      <c r="C50" s="8">
        <v>11132</v>
      </c>
      <c r="D50" s="81">
        <v>1893.3</v>
      </c>
      <c r="E50" s="81">
        <v>1887.5</v>
      </c>
      <c r="F50" s="81">
        <v>1893.3</v>
      </c>
      <c r="G50" s="81">
        <v>-522</v>
      </c>
      <c r="H50" s="21">
        <v>1703.97</v>
      </c>
      <c r="I50" s="21">
        <v>1618.65</v>
      </c>
      <c r="J50" s="81">
        <v>1758.33</v>
      </c>
      <c r="K50" s="81">
        <v>1746.12</v>
      </c>
      <c r="L50" s="81">
        <v>1758.33</v>
      </c>
      <c r="M50" s="81">
        <v>2344.43</v>
      </c>
      <c r="N50" s="81">
        <v>2344.43</v>
      </c>
      <c r="O50" s="81">
        <v>1270.16</v>
      </c>
      <c r="P50" s="1">
        <f t="shared" si="0"/>
        <v>19696.52</v>
      </c>
    </row>
    <row r="51" spans="1:16" ht="15.75">
      <c r="A51" s="7">
        <v>48</v>
      </c>
      <c r="B51" s="89" t="s">
        <v>885</v>
      </c>
      <c r="C51" s="8">
        <v>11333</v>
      </c>
      <c r="D51" s="81">
        <v>16461.5</v>
      </c>
      <c r="E51" s="81">
        <v>15714.79</v>
      </c>
      <c r="F51" s="81">
        <v>14567.98</v>
      </c>
      <c r="G51" s="81">
        <v>13315.01</v>
      </c>
      <c r="H51" s="21">
        <v>14546.4</v>
      </c>
      <c r="I51" s="21">
        <v>13926.27</v>
      </c>
      <c r="J51" s="81">
        <v>14285.01</v>
      </c>
      <c r="K51" s="81">
        <v>15673.08</v>
      </c>
      <c r="L51" s="81">
        <v>15216.47</v>
      </c>
      <c r="M51" s="81">
        <v>13882.11</v>
      </c>
      <c r="N51" s="81">
        <v>16065.79</v>
      </c>
      <c r="O51" s="81">
        <v>15205.58</v>
      </c>
      <c r="P51" s="1">
        <f t="shared" si="0"/>
        <v>178859.99</v>
      </c>
    </row>
    <row r="52" spans="1:16" ht="15.75">
      <c r="A52" s="7">
        <v>49</v>
      </c>
      <c r="B52" s="89" t="s">
        <v>886</v>
      </c>
      <c r="C52" s="10">
        <v>32034</v>
      </c>
      <c r="D52" s="81">
        <v>4354.59</v>
      </c>
      <c r="E52" s="81">
        <v>13484.83</v>
      </c>
      <c r="F52" s="81">
        <v>8063.75</v>
      </c>
      <c r="G52" s="81">
        <v>5950.4</v>
      </c>
      <c r="H52" s="21">
        <v>7683.43</v>
      </c>
      <c r="I52" s="21">
        <v>4056.46</v>
      </c>
      <c r="J52" s="81">
        <v>3785.58</v>
      </c>
      <c r="K52" s="81">
        <v>9968.07</v>
      </c>
      <c r="L52" s="81">
        <v>7718</v>
      </c>
      <c r="M52" s="81">
        <v>8075.91</v>
      </c>
      <c r="N52" s="81">
        <v>7360.3</v>
      </c>
      <c r="O52" s="81">
        <v>3869.52</v>
      </c>
      <c r="P52" s="1">
        <f t="shared" si="0"/>
        <v>84370.84000000001</v>
      </c>
    </row>
    <row r="53" spans="1:16" ht="15.75">
      <c r="A53" s="7">
        <v>50</v>
      </c>
      <c r="B53" s="89" t="s">
        <v>887</v>
      </c>
      <c r="C53" s="8">
        <v>11335</v>
      </c>
      <c r="D53" s="81">
        <v>5481.4</v>
      </c>
      <c r="E53" s="81">
        <v>5027.25</v>
      </c>
      <c r="F53" s="81">
        <v>4712.87</v>
      </c>
      <c r="G53" s="81">
        <v>5878.61</v>
      </c>
      <c r="H53" s="21">
        <v>5307.76</v>
      </c>
      <c r="I53" s="21">
        <v>5635.69</v>
      </c>
      <c r="J53" s="81">
        <v>4977.17</v>
      </c>
      <c r="K53" s="81">
        <v>5306.99</v>
      </c>
      <c r="L53" s="81">
        <v>5465.49</v>
      </c>
      <c r="M53" s="81">
        <v>5262.34</v>
      </c>
      <c r="N53" s="81">
        <v>5146.89</v>
      </c>
      <c r="O53" s="81">
        <v>5288.84</v>
      </c>
      <c r="P53" s="1">
        <f t="shared" si="0"/>
        <v>63491.29999999999</v>
      </c>
    </row>
    <row r="54" spans="1:16" ht="15.75">
      <c r="A54" s="7">
        <v>51</v>
      </c>
      <c r="B54" s="89" t="s">
        <v>888</v>
      </c>
      <c r="C54" s="8">
        <v>11136</v>
      </c>
      <c r="D54" s="81">
        <v>13676.01</v>
      </c>
      <c r="E54" s="81">
        <v>11023.83</v>
      </c>
      <c r="F54" s="81">
        <v>11710.55</v>
      </c>
      <c r="G54" s="81">
        <v>12421.63</v>
      </c>
      <c r="H54" s="21">
        <v>11476.57</v>
      </c>
      <c r="I54" s="21">
        <v>11241.14</v>
      </c>
      <c r="J54" s="81">
        <v>11361.38</v>
      </c>
      <c r="K54" s="81">
        <v>12878.03</v>
      </c>
      <c r="L54" s="81">
        <v>11970.93</v>
      </c>
      <c r="M54" s="81">
        <v>13467.76</v>
      </c>
      <c r="N54" s="81">
        <v>13276.9</v>
      </c>
      <c r="O54" s="81">
        <v>11767.21</v>
      </c>
      <c r="P54" s="1">
        <f t="shared" si="0"/>
        <v>146271.94</v>
      </c>
    </row>
    <row r="55" spans="1:16" ht="15.75">
      <c r="A55" s="7">
        <v>52</v>
      </c>
      <c r="B55" s="89" t="s">
        <v>889</v>
      </c>
      <c r="C55" s="8">
        <v>11467</v>
      </c>
      <c r="D55" s="81">
        <v>2618.42</v>
      </c>
      <c r="E55" s="81">
        <v>2638.8</v>
      </c>
      <c r="F55" s="81">
        <v>2665.91</v>
      </c>
      <c r="G55" s="81">
        <v>2801.02</v>
      </c>
      <c r="H55" s="21">
        <v>2726.23</v>
      </c>
      <c r="I55" s="21">
        <v>2678.3</v>
      </c>
      <c r="J55" s="81">
        <v>2867.67</v>
      </c>
      <c r="K55" s="81">
        <v>2105.97</v>
      </c>
      <c r="L55" s="81">
        <v>2716.67</v>
      </c>
      <c r="M55" s="81">
        <v>2800.79</v>
      </c>
      <c r="N55" s="81">
        <v>2842.85</v>
      </c>
      <c r="O55" s="81">
        <v>2821.82</v>
      </c>
      <c r="P55" s="1">
        <f t="shared" si="0"/>
        <v>32284.449999999997</v>
      </c>
    </row>
    <row r="56" spans="1:16" ht="15.75">
      <c r="A56" s="7">
        <v>53</v>
      </c>
      <c r="B56" s="89" t="s">
        <v>890</v>
      </c>
      <c r="C56" s="8">
        <v>11138</v>
      </c>
      <c r="D56" s="81">
        <v>2093.84</v>
      </c>
      <c r="E56" s="81">
        <v>1499.34</v>
      </c>
      <c r="F56" s="81">
        <v>1604.72</v>
      </c>
      <c r="G56" s="81">
        <v>1543.58</v>
      </c>
      <c r="H56" s="21">
        <v>1523.2</v>
      </c>
      <c r="I56" s="21">
        <v>1323.66</v>
      </c>
      <c r="J56" s="81">
        <v>1382.52</v>
      </c>
      <c r="K56" s="81">
        <v>1432.6</v>
      </c>
      <c r="L56" s="81">
        <v>1445.61</v>
      </c>
      <c r="M56" s="81">
        <v>1508.7</v>
      </c>
      <c r="N56" s="81">
        <v>1382.52</v>
      </c>
      <c r="O56" s="81">
        <v>1367.29</v>
      </c>
      <c r="P56" s="1">
        <f t="shared" si="0"/>
        <v>18107.58</v>
      </c>
    </row>
    <row r="57" spans="1:16" ht="15.75">
      <c r="A57" s="7">
        <v>54</v>
      </c>
      <c r="B57" s="89" t="s">
        <v>891</v>
      </c>
      <c r="C57" s="8">
        <v>11469</v>
      </c>
      <c r="D57" s="81">
        <v>218.07</v>
      </c>
      <c r="E57" s="81">
        <v>1339.78</v>
      </c>
      <c r="F57" s="81">
        <v>967.8</v>
      </c>
      <c r="G57" s="81">
        <v>1130.07</v>
      </c>
      <c r="H57" s="21">
        <v>1150.45</v>
      </c>
      <c r="I57" s="21">
        <v>1188.16</v>
      </c>
      <c r="J57" s="81">
        <v>1145.09</v>
      </c>
      <c r="K57" s="81">
        <v>1208.18</v>
      </c>
      <c r="L57" s="81">
        <v>1208.18</v>
      </c>
      <c r="M57" s="81">
        <v>-279.56</v>
      </c>
      <c r="N57" s="81">
        <v>1361.48</v>
      </c>
      <c r="O57" s="81">
        <v>1382.51</v>
      </c>
      <c r="P57" s="1">
        <f t="shared" si="0"/>
        <v>12020.21</v>
      </c>
    </row>
    <row r="58" spans="1:16" ht="15.75">
      <c r="A58" s="7">
        <v>55</v>
      </c>
      <c r="B58" s="89" t="s">
        <v>892</v>
      </c>
      <c r="C58" s="8">
        <v>11140</v>
      </c>
      <c r="D58" s="81">
        <v>3261.41</v>
      </c>
      <c r="E58" s="81">
        <v>2876.86</v>
      </c>
      <c r="F58" s="81">
        <v>2756.39</v>
      </c>
      <c r="G58" s="81">
        <v>3247.55</v>
      </c>
      <c r="H58" s="21">
        <v>3605.22</v>
      </c>
      <c r="I58" s="21">
        <v>3405.46</v>
      </c>
      <c r="J58" s="81">
        <v>3640.95</v>
      </c>
      <c r="K58" s="81">
        <v>1157.89</v>
      </c>
      <c r="L58" s="81">
        <v>3445.35</v>
      </c>
      <c r="M58" s="81">
        <v>3146.3</v>
      </c>
      <c r="N58" s="81">
        <v>3212.34</v>
      </c>
      <c r="O58" s="81">
        <v>3323.82</v>
      </c>
      <c r="P58" s="1">
        <f t="shared" si="0"/>
        <v>37079.54</v>
      </c>
    </row>
    <row r="59" spans="1:16" ht="15.75">
      <c r="A59" s="7">
        <v>56</v>
      </c>
      <c r="B59" s="89" t="s">
        <v>893</v>
      </c>
      <c r="C59" s="8">
        <v>11102</v>
      </c>
      <c r="D59" s="81">
        <v>6641.43</v>
      </c>
      <c r="E59" s="81">
        <v>7060.44</v>
      </c>
      <c r="F59" s="81">
        <v>6978.51</v>
      </c>
      <c r="G59" s="81">
        <v>6484.5</v>
      </c>
      <c r="H59" s="21">
        <v>7209.42</v>
      </c>
      <c r="I59" s="21">
        <v>6606.16</v>
      </c>
      <c r="J59" s="81">
        <v>7460.19</v>
      </c>
      <c r="K59" s="81">
        <v>6155.86</v>
      </c>
      <c r="L59" s="81">
        <v>7003.02</v>
      </c>
      <c r="M59" s="81">
        <v>7550.19</v>
      </c>
      <c r="N59" s="81">
        <v>6582.89</v>
      </c>
      <c r="O59" s="81">
        <v>6740.14</v>
      </c>
      <c r="P59" s="1">
        <f t="shared" si="0"/>
        <v>82472.75</v>
      </c>
    </row>
    <row r="60" spans="1:16" ht="15.75">
      <c r="A60" s="7">
        <v>57</v>
      </c>
      <c r="B60" s="89" t="s">
        <v>894</v>
      </c>
      <c r="C60" s="8">
        <v>11142</v>
      </c>
      <c r="D60" s="81">
        <v>3631.5</v>
      </c>
      <c r="E60" s="81">
        <v>4960.55</v>
      </c>
      <c r="F60" s="81">
        <v>4972.1</v>
      </c>
      <c r="G60" s="81">
        <v>4931.34</v>
      </c>
      <c r="H60" s="21">
        <v>4992.48</v>
      </c>
      <c r="I60" s="21">
        <v>4864.01</v>
      </c>
      <c r="J60" s="81">
        <v>5262.98</v>
      </c>
      <c r="K60" s="81">
        <v>4705.66</v>
      </c>
      <c r="L60" s="81">
        <v>5077.07</v>
      </c>
      <c r="M60" s="81">
        <v>4914.09</v>
      </c>
      <c r="N60" s="81">
        <v>4998.21</v>
      </c>
      <c r="O60" s="81">
        <v>4900.51</v>
      </c>
      <c r="P60" s="1">
        <f t="shared" si="0"/>
        <v>58210.5</v>
      </c>
    </row>
    <row r="61" spans="1:16" ht="15.75">
      <c r="A61" s="7">
        <v>58</v>
      </c>
      <c r="B61" s="89" t="s">
        <v>895</v>
      </c>
      <c r="C61" s="8">
        <v>11473</v>
      </c>
      <c r="D61" s="81">
        <v>495.03</v>
      </c>
      <c r="E61" s="81">
        <v>291.23</v>
      </c>
      <c r="F61" s="81">
        <v>637.69</v>
      </c>
      <c r="G61" s="81">
        <v>474.65</v>
      </c>
      <c r="H61" s="21">
        <v>474.65</v>
      </c>
      <c r="I61" s="21">
        <v>474.04</v>
      </c>
      <c r="J61" s="81">
        <v>510.82</v>
      </c>
      <c r="K61" s="81">
        <v>530.49</v>
      </c>
      <c r="L61" s="81">
        <v>468.76</v>
      </c>
      <c r="M61" s="81">
        <v>468.76</v>
      </c>
      <c r="N61" s="81">
        <v>489.79</v>
      </c>
      <c r="O61" s="81">
        <v>531.85</v>
      </c>
      <c r="P61" s="1">
        <f t="shared" si="0"/>
        <v>5847.760000000001</v>
      </c>
    </row>
    <row r="62" spans="1:16" ht="15.75">
      <c r="A62" s="7">
        <v>59</v>
      </c>
      <c r="B62" s="89" t="s">
        <v>896</v>
      </c>
      <c r="C62" s="8">
        <v>11475</v>
      </c>
      <c r="D62" s="81">
        <v>3294.23</v>
      </c>
      <c r="E62" s="81">
        <v>3314.6</v>
      </c>
      <c r="F62" s="81">
        <v>3334.98</v>
      </c>
      <c r="G62" s="81">
        <v>3334.98</v>
      </c>
      <c r="H62" s="21">
        <v>3355.36</v>
      </c>
      <c r="I62" s="21">
        <v>3284.46</v>
      </c>
      <c r="J62" s="81">
        <v>3315.18</v>
      </c>
      <c r="K62" s="81">
        <v>3293.47</v>
      </c>
      <c r="L62" s="81">
        <v>3378.26</v>
      </c>
      <c r="M62" s="81">
        <v>3399.31</v>
      </c>
      <c r="N62" s="81">
        <v>2771.13</v>
      </c>
      <c r="O62" s="81">
        <v>3399.31</v>
      </c>
      <c r="P62" s="1">
        <f t="shared" si="0"/>
        <v>39475.26999999999</v>
      </c>
    </row>
    <row r="63" spans="1:16" ht="15.75">
      <c r="A63" s="7">
        <v>60</v>
      </c>
      <c r="B63" s="89" t="s">
        <v>10</v>
      </c>
      <c r="C63" s="8">
        <v>11146</v>
      </c>
      <c r="D63" s="81">
        <v>7453.36</v>
      </c>
      <c r="E63" s="81">
        <v>7324.08</v>
      </c>
      <c r="F63" s="81">
        <v>9173.22</v>
      </c>
      <c r="G63" s="81">
        <v>8169.52</v>
      </c>
      <c r="H63" s="21">
        <v>9247.09</v>
      </c>
      <c r="I63" s="21">
        <v>8013.55</v>
      </c>
      <c r="J63" s="81">
        <v>8015.02</v>
      </c>
      <c r="K63" s="81">
        <v>7548.89</v>
      </c>
      <c r="L63" s="81">
        <v>7880.51</v>
      </c>
      <c r="M63" s="81">
        <v>8285.19</v>
      </c>
      <c r="N63" s="81">
        <v>7781.5</v>
      </c>
      <c r="O63" s="81">
        <v>12050.91</v>
      </c>
      <c r="P63" s="1">
        <f t="shared" si="0"/>
        <v>100942.84</v>
      </c>
    </row>
    <row r="64" spans="1:16" ht="15.75">
      <c r="A64" s="7">
        <v>61</v>
      </c>
      <c r="B64" s="89" t="s">
        <v>11</v>
      </c>
      <c r="C64" s="8">
        <v>11148</v>
      </c>
      <c r="D64" s="81">
        <v>8417.74</v>
      </c>
      <c r="E64" s="81">
        <v>7200.62</v>
      </c>
      <c r="F64" s="81">
        <v>6546.04</v>
      </c>
      <c r="G64" s="81">
        <v>7186.91</v>
      </c>
      <c r="H64" s="21">
        <v>5043.08</v>
      </c>
      <c r="I64" s="21">
        <v>5482.57</v>
      </c>
      <c r="J64" s="81">
        <v>8045.59</v>
      </c>
      <c r="K64" s="81">
        <v>4901.29</v>
      </c>
      <c r="L64" s="81">
        <v>6628.93</v>
      </c>
      <c r="M64" s="81">
        <v>6131.32</v>
      </c>
      <c r="N64" s="81">
        <v>6718.25</v>
      </c>
      <c r="O64" s="81">
        <v>4551.05</v>
      </c>
      <c r="P64" s="1">
        <f t="shared" si="0"/>
        <v>76853.39</v>
      </c>
    </row>
    <row r="65" spans="1:16" ht="15.75">
      <c r="A65" s="7">
        <v>62</v>
      </c>
      <c r="B65" s="89" t="s">
        <v>12</v>
      </c>
      <c r="C65" s="8">
        <v>11109</v>
      </c>
      <c r="D65" s="81">
        <v>14572.71</v>
      </c>
      <c r="E65" s="81">
        <v>11964.26</v>
      </c>
      <c r="F65" s="81">
        <v>11843.18</v>
      </c>
      <c r="G65" s="81">
        <v>12277.01</v>
      </c>
      <c r="H65" s="21">
        <v>12698.57</v>
      </c>
      <c r="I65" s="21">
        <v>11442.91</v>
      </c>
      <c r="J65" s="81">
        <v>13515.58</v>
      </c>
      <c r="K65" s="81">
        <v>12570.77</v>
      </c>
      <c r="L65" s="81">
        <v>12970.08</v>
      </c>
      <c r="M65" s="81">
        <v>10640.12</v>
      </c>
      <c r="N65" s="81">
        <v>13690.88</v>
      </c>
      <c r="O65" s="81">
        <v>11533.39</v>
      </c>
      <c r="P65" s="1">
        <f t="shared" si="0"/>
        <v>149719.46000000002</v>
      </c>
    </row>
    <row r="66" spans="1:16" ht="15.75">
      <c r="A66" s="7">
        <v>63</v>
      </c>
      <c r="B66" s="89" t="s">
        <v>13</v>
      </c>
      <c r="C66" s="8">
        <v>11149</v>
      </c>
      <c r="D66" s="81">
        <v>14228.91</v>
      </c>
      <c r="E66" s="81">
        <v>11360.29</v>
      </c>
      <c r="F66" s="81">
        <v>11122.57</v>
      </c>
      <c r="G66" s="81">
        <v>13108.62</v>
      </c>
      <c r="H66" s="21">
        <v>12105.54</v>
      </c>
      <c r="I66" s="21">
        <v>12738.2</v>
      </c>
      <c r="J66" s="81">
        <v>11999.55</v>
      </c>
      <c r="K66" s="81">
        <v>14268.33</v>
      </c>
      <c r="L66" s="81">
        <v>14211.46</v>
      </c>
      <c r="M66" s="81">
        <v>13949.3</v>
      </c>
      <c r="N66" s="81">
        <v>14673.41</v>
      </c>
      <c r="O66" s="81">
        <v>7797.49</v>
      </c>
      <c r="P66" s="1">
        <f t="shared" si="0"/>
        <v>151563.66999999998</v>
      </c>
    </row>
    <row r="67" spans="1:16" ht="15.75">
      <c r="A67" s="7">
        <v>64</v>
      </c>
      <c r="B67" s="89" t="s">
        <v>14</v>
      </c>
      <c r="C67" s="8">
        <v>11152</v>
      </c>
      <c r="D67" s="81">
        <v>7525.94</v>
      </c>
      <c r="E67" s="81">
        <v>7203.3</v>
      </c>
      <c r="F67" s="81">
        <v>7350.83</v>
      </c>
      <c r="G67" s="81">
        <v>8482.19</v>
      </c>
      <c r="H67" s="21">
        <v>9030.24</v>
      </c>
      <c r="I67" s="21">
        <v>8818.79</v>
      </c>
      <c r="J67" s="81">
        <v>8576.11</v>
      </c>
      <c r="K67" s="81">
        <v>9133.29</v>
      </c>
      <c r="L67" s="81">
        <v>8375.09</v>
      </c>
      <c r="M67" s="81">
        <v>6205.51</v>
      </c>
      <c r="N67" s="81">
        <v>4343.85</v>
      </c>
      <c r="O67" s="81">
        <v>4291.72</v>
      </c>
      <c r="P67" s="1">
        <f t="shared" si="0"/>
        <v>89336.86</v>
      </c>
    </row>
    <row r="68" spans="1:16" ht="15.75">
      <c r="A68" s="7">
        <v>65</v>
      </c>
      <c r="B68" s="89" t="s">
        <v>15</v>
      </c>
      <c r="C68" s="8">
        <v>11154</v>
      </c>
      <c r="D68" s="81">
        <v>20127.9</v>
      </c>
      <c r="E68" s="81">
        <v>21722.55</v>
      </c>
      <c r="F68" s="81">
        <v>20032.14</v>
      </c>
      <c r="G68" s="81">
        <v>21255.57</v>
      </c>
      <c r="H68" s="21">
        <v>21178.38</v>
      </c>
      <c r="I68" s="21">
        <v>20798.36</v>
      </c>
      <c r="J68" s="81">
        <v>23135.23</v>
      </c>
      <c r="K68" s="81">
        <v>23203.32</v>
      </c>
      <c r="L68" s="81">
        <v>23959.32</v>
      </c>
      <c r="M68" s="81">
        <v>23306.74</v>
      </c>
      <c r="N68" s="81">
        <v>22984.79</v>
      </c>
      <c r="O68" s="81">
        <v>13315.43</v>
      </c>
      <c r="P68" s="1">
        <f t="shared" si="0"/>
        <v>255019.73</v>
      </c>
    </row>
    <row r="69" spans="1:16" ht="15.75">
      <c r="A69" s="7">
        <v>66</v>
      </c>
      <c r="B69" s="89" t="s">
        <v>16</v>
      </c>
      <c r="C69" s="8">
        <v>11157</v>
      </c>
      <c r="D69" s="81">
        <v>19757.8</v>
      </c>
      <c r="E69" s="81">
        <v>16122.19</v>
      </c>
      <c r="F69" s="81">
        <v>16725.68</v>
      </c>
      <c r="G69" s="81">
        <v>17308.6</v>
      </c>
      <c r="H69" s="21">
        <v>16583.91</v>
      </c>
      <c r="I69" s="21">
        <v>16342.1</v>
      </c>
      <c r="J69" s="81">
        <v>17014.49</v>
      </c>
      <c r="K69" s="81">
        <v>17145.19</v>
      </c>
      <c r="L69" s="81">
        <v>17774.37</v>
      </c>
      <c r="M69" s="81">
        <v>19123.84</v>
      </c>
      <c r="N69" s="81">
        <v>17564.59</v>
      </c>
      <c r="O69" s="81">
        <v>9926.42</v>
      </c>
      <c r="P69" s="1">
        <f aca="true" t="shared" si="1" ref="P69:P132">D69+E69+F69+G69+H69+I69+J69+K69+L69+M69+N69+O69</f>
        <v>201389.18</v>
      </c>
    </row>
    <row r="70" spans="1:16" ht="15.75">
      <c r="A70" s="7">
        <v>67</v>
      </c>
      <c r="B70" s="89" t="s">
        <v>17</v>
      </c>
      <c r="C70" s="8">
        <v>11107</v>
      </c>
      <c r="D70" s="81">
        <v>8762.38</v>
      </c>
      <c r="E70" s="81">
        <v>8779.29</v>
      </c>
      <c r="F70" s="81">
        <v>9099.06</v>
      </c>
      <c r="G70" s="81">
        <v>9480.35</v>
      </c>
      <c r="H70" s="21">
        <v>8601.97</v>
      </c>
      <c r="I70" s="21">
        <v>8501.21</v>
      </c>
      <c r="J70" s="81">
        <v>8428.42</v>
      </c>
      <c r="K70" s="81">
        <v>8912.75</v>
      </c>
      <c r="L70" s="81">
        <v>8231.37</v>
      </c>
      <c r="M70" s="81">
        <v>9056.39</v>
      </c>
      <c r="N70" s="81">
        <v>3376.18</v>
      </c>
      <c r="O70" s="81">
        <v>8365.99</v>
      </c>
      <c r="P70" s="1">
        <f t="shared" si="1"/>
        <v>99595.35999999999</v>
      </c>
    </row>
    <row r="71" spans="1:16" ht="15.75">
      <c r="A71" s="7">
        <v>68</v>
      </c>
      <c r="B71" s="89" t="s">
        <v>18</v>
      </c>
      <c r="C71" s="8">
        <v>11160</v>
      </c>
      <c r="D71" s="81">
        <v>24763.94</v>
      </c>
      <c r="E71" s="81">
        <v>23079.36</v>
      </c>
      <c r="F71" s="81">
        <v>21688.97</v>
      </c>
      <c r="G71" s="81">
        <v>24564.01</v>
      </c>
      <c r="H71" s="21">
        <v>23362.72</v>
      </c>
      <c r="I71" s="21">
        <v>23124.26</v>
      </c>
      <c r="J71" s="81">
        <v>24239.69</v>
      </c>
      <c r="K71" s="81">
        <v>23287.77</v>
      </c>
      <c r="L71" s="81">
        <v>22102.51</v>
      </c>
      <c r="M71" s="81">
        <v>22790.15</v>
      </c>
      <c r="N71" s="81">
        <v>23865.99</v>
      </c>
      <c r="O71" s="81">
        <v>24477.5</v>
      </c>
      <c r="P71" s="1">
        <f t="shared" si="1"/>
        <v>281346.87</v>
      </c>
    </row>
    <row r="72" spans="1:16" ht="15.75">
      <c r="A72" s="7">
        <v>69</v>
      </c>
      <c r="B72" s="89" t="s">
        <v>19</v>
      </c>
      <c r="C72" s="8">
        <v>11108</v>
      </c>
      <c r="D72" s="81">
        <v>11875.61</v>
      </c>
      <c r="E72" s="81">
        <v>12241.25</v>
      </c>
      <c r="F72" s="81">
        <v>10805.85</v>
      </c>
      <c r="G72" s="81">
        <v>12157.49</v>
      </c>
      <c r="H72" s="21">
        <v>11484.33</v>
      </c>
      <c r="I72" s="21">
        <v>11460.94</v>
      </c>
      <c r="J72" s="81">
        <v>11795.56</v>
      </c>
      <c r="K72" s="81">
        <v>11497.87</v>
      </c>
      <c r="L72" s="81">
        <v>12451.39</v>
      </c>
      <c r="M72" s="81">
        <v>10380.47</v>
      </c>
      <c r="N72" s="81">
        <v>12113.7</v>
      </c>
      <c r="O72" s="81">
        <v>13074.89</v>
      </c>
      <c r="P72" s="1">
        <f t="shared" si="1"/>
        <v>141339.34999999998</v>
      </c>
    </row>
    <row r="73" spans="1:16" ht="15.75">
      <c r="A73" s="7">
        <v>70</v>
      </c>
      <c r="B73" s="89" t="s">
        <v>20</v>
      </c>
      <c r="C73" s="8">
        <v>11309</v>
      </c>
      <c r="D73" s="81">
        <v>11893.77</v>
      </c>
      <c r="E73" s="81">
        <v>11506.71</v>
      </c>
      <c r="F73" s="81">
        <v>11925.36</v>
      </c>
      <c r="G73" s="81">
        <v>11650.2</v>
      </c>
      <c r="H73" s="21">
        <v>15246.47</v>
      </c>
      <c r="I73" s="21">
        <v>12079.93</v>
      </c>
      <c r="J73" s="81">
        <v>13054.25</v>
      </c>
      <c r="K73" s="81">
        <v>12958.41</v>
      </c>
      <c r="L73" s="81">
        <v>12312.64</v>
      </c>
      <c r="M73" s="81">
        <v>12635.93</v>
      </c>
      <c r="N73" s="81">
        <v>11203.92</v>
      </c>
      <c r="O73" s="81">
        <v>12087.28</v>
      </c>
      <c r="P73" s="1">
        <f t="shared" si="1"/>
        <v>148554.87000000002</v>
      </c>
    </row>
    <row r="74" spans="1:16" ht="15.75">
      <c r="A74" s="7">
        <v>71</v>
      </c>
      <c r="B74" s="89" t="s">
        <v>21</v>
      </c>
      <c r="C74" s="8">
        <v>12401</v>
      </c>
      <c r="D74" s="81">
        <v>22986.18</v>
      </c>
      <c r="E74" s="81">
        <v>18478.3</v>
      </c>
      <c r="F74" s="81">
        <v>20335.15</v>
      </c>
      <c r="G74" s="81">
        <v>17241.3</v>
      </c>
      <c r="H74" s="21">
        <v>19950.38</v>
      </c>
      <c r="I74" s="21">
        <v>17199.45</v>
      </c>
      <c r="J74" s="81">
        <v>19777.53</v>
      </c>
      <c r="K74" s="81">
        <v>19832.25</v>
      </c>
      <c r="L74" s="81">
        <v>19960.58</v>
      </c>
      <c r="M74" s="81">
        <v>24027.23</v>
      </c>
      <c r="N74" s="81">
        <v>16195.59</v>
      </c>
      <c r="O74" s="81">
        <v>21466.02</v>
      </c>
      <c r="P74" s="1">
        <f t="shared" si="1"/>
        <v>237449.96</v>
      </c>
    </row>
    <row r="75" spans="1:16" ht="15.75">
      <c r="A75" s="7">
        <v>72</v>
      </c>
      <c r="B75" s="89" t="s">
        <v>22</v>
      </c>
      <c r="C75" s="8">
        <v>12405</v>
      </c>
      <c r="D75" s="81">
        <v>25174.8</v>
      </c>
      <c r="E75" s="81">
        <v>31565.98</v>
      </c>
      <c r="F75" s="81">
        <v>18724.95</v>
      </c>
      <c r="G75" s="81">
        <v>13575.31</v>
      </c>
      <c r="H75" s="21">
        <v>21338.87</v>
      </c>
      <c r="I75" s="21">
        <v>20954.74</v>
      </c>
      <c r="J75" s="81">
        <v>23239.2</v>
      </c>
      <c r="K75" s="81">
        <v>24253.42</v>
      </c>
      <c r="L75" s="81">
        <v>24727.94</v>
      </c>
      <c r="M75" s="81">
        <v>23418</v>
      </c>
      <c r="N75" s="81">
        <v>19946.38</v>
      </c>
      <c r="O75" s="81">
        <v>23199.49</v>
      </c>
      <c r="P75" s="1">
        <f t="shared" si="1"/>
        <v>270119.08</v>
      </c>
    </row>
    <row r="76" spans="1:16" ht="15.75">
      <c r="A76" s="7">
        <v>73</v>
      </c>
      <c r="B76" s="89" t="s">
        <v>23</v>
      </c>
      <c r="C76" s="8">
        <v>12402</v>
      </c>
      <c r="D76" s="81">
        <v>26808.51</v>
      </c>
      <c r="E76" s="81">
        <v>25936.69</v>
      </c>
      <c r="F76" s="81">
        <v>22627.72</v>
      </c>
      <c r="G76" s="81">
        <v>24271.38</v>
      </c>
      <c r="H76" s="21">
        <v>25471.72</v>
      </c>
      <c r="I76" s="21">
        <v>24434.55</v>
      </c>
      <c r="J76" s="81">
        <v>24248.53</v>
      </c>
      <c r="K76" s="81">
        <v>22255.22</v>
      </c>
      <c r="L76" s="81">
        <v>26223.4</v>
      </c>
      <c r="M76" s="81">
        <v>24417.4</v>
      </c>
      <c r="N76" s="81">
        <v>20705.42</v>
      </c>
      <c r="O76" s="81">
        <v>24461.53</v>
      </c>
      <c r="P76" s="1">
        <f t="shared" si="1"/>
        <v>291862.06999999995</v>
      </c>
    </row>
    <row r="77" spans="1:16" ht="15.75">
      <c r="A77" s="7">
        <v>74</v>
      </c>
      <c r="B77" s="89" t="s">
        <v>24</v>
      </c>
      <c r="C77" s="8">
        <v>12403</v>
      </c>
      <c r="D77" s="81">
        <v>4311.6</v>
      </c>
      <c r="E77" s="81">
        <v>4474.83</v>
      </c>
      <c r="F77" s="81">
        <v>4342.16</v>
      </c>
      <c r="G77" s="81">
        <v>4202.15</v>
      </c>
      <c r="H77" s="21">
        <v>4181.77</v>
      </c>
      <c r="I77" s="21">
        <v>4232.53</v>
      </c>
      <c r="J77" s="81">
        <v>3868.26</v>
      </c>
      <c r="K77" s="81">
        <v>3969.03</v>
      </c>
      <c r="L77" s="81">
        <v>4525.45</v>
      </c>
      <c r="M77" s="81">
        <v>3928.19</v>
      </c>
      <c r="N77" s="81">
        <v>3735.15</v>
      </c>
      <c r="O77" s="81">
        <v>4464.87</v>
      </c>
      <c r="P77" s="1">
        <f t="shared" si="1"/>
        <v>50235.99</v>
      </c>
    </row>
    <row r="78" spans="1:16" ht="15.75">
      <c r="A78" s="7">
        <v>75</v>
      </c>
      <c r="B78" s="89" t="s">
        <v>25</v>
      </c>
      <c r="C78" s="8">
        <v>12404</v>
      </c>
      <c r="D78" s="81">
        <v>24745.79</v>
      </c>
      <c r="E78" s="81">
        <v>25667.99</v>
      </c>
      <c r="F78" s="81">
        <v>27190.38</v>
      </c>
      <c r="G78" s="81">
        <v>2653.49</v>
      </c>
      <c r="H78" s="21">
        <v>23027.44</v>
      </c>
      <c r="I78" s="21">
        <v>21960.19</v>
      </c>
      <c r="J78" s="81">
        <v>22962.67</v>
      </c>
      <c r="K78" s="81">
        <v>22098.47</v>
      </c>
      <c r="L78" s="81">
        <v>25399.64</v>
      </c>
      <c r="M78" s="81">
        <v>34416.79</v>
      </c>
      <c r="N78" s="81">
        <v>20124.05</v>
      </c>
      <c r="O78" s="81">
        <v>25362.7</v>
      </c>
      <c r="P78" s="1">
        <f t="shared" si="1"/>
        <v>275609.6</v>
      </c>
    </row>
    <row r="79" spans="1:16" ht="15.75">
      <c r="A79" s="7">
        <v>76</v>
      </c>
      <c r="B79" s="89" t="s">
        <v>28</v>
      </c>
      <c r="C79" s="8">
        <v>21308</v>
      </c>
      <c r="D79" s="81"/>
      <c r="E79" s="84"/>
      <c r="F79" s="84"/>
      <c r="G79" s="84"/>
      <c r="H79" s="81"/>
      <c r="I79" s="21"/>
      <c r="J79" s="81"/>
      <c r="K79" s="7"/>
      <c r="L79" s="81"/>
      <c r="M79" s="81"/>
      <c r="N79" s="8"/>
      <c r="O79" s="84"/>
      <c r="P79" s="1">
        <f t="shared" si="1"/>
        <v>0</v>
      </c>
    </row>
    <row r="80" spans="1:16" ht="15.75">
      <c r="A80" s="7">
        <v>77</v>
      </c>
      <c r="B80" s="89" t="s">
        <v>29</v>
      </c>
      <c r="C80" s="8">
        <v>21309</v>
      </c>
      <c r="D80" s="81"/>
      <c r="E80" s="84"/>
      <c r="F80" s="84"/>
      <c r="G80" s="84"/>
      <c r="H80" s="81"/>
      <c r="I80" s="21"/>
      <c r="J80" s="81"/>
      <c r="K80" s="7"/>
      <c r="L80" s="81"/>
      <c r="M80" s="81"/>
      <c r="N80" s="8"/>
      <c r="O80" s="84"/>
      <c r="P80" s="1">
        <f t="shared" si="1"/>
        <v>0</v>
      </c>
    </row>
    <row r="81" spans="1:16" ht="15.75">
      <c r="A81" s="7">
        <v>78</v>
      </c>
      <c r="B81" s="89" t="s">
        <v>31</v>
      </c>
      <c r="C81" s="8">
        <v>22155</v>
      </c>
      <c r="D81" s="81"/>
      <c r="E81" s="84"/>
      <c r="F81" s="84"/>
      <c r="G81" s="84"/>
      <c r="H81" s="81"/>
      <c r="I81" s="21"/>
      <c r="J81" s="81"/>
      <c r="K81" s="7"/>
      <c r="L81" s="81"/>
      <c r="M81" s="8"/>
      <c r="N81" s="8"/>
      <c r="O81" s="84"/>
      <c r="P81" s="1">
        <f t="shared" si="1"/>
        <v>0</v>
      </c>
    </row>
    <row r="82" spans="1:16" ht="15.75">
      <c r="A82" s="7">
        <v>79</v>
      </c>
      <c r="B82" s="89" t="s">
        <v>33</v>
      </c>
      <c r="C82" s="8">
        <v>22190</v>
      </c>
      <c r="D82" s="81">
        <v>2993.18</v>
      </c>
      <c r="E82" s="81">
        <v>3718.39</v>
      </c>
      <c r="F82" s="81">
        <v>1838.98</v>
      </c>
      <c r="G82" s="81">
        <v>2359.74</v>
      </c>
      <c r="H82" s="81">
        <v>2121.21</v>
      </c>
      <c r="I82" s="21">
        <v>1952.98</v>
      </c>
      <c r="J82" s="81">
        <v>2224.84</v>
      </c>
      <c r="K82" s="81">
        <v>2617.21</v>
      </c>
      <c r="L82" s="81">
        <v>2330.46</v>
      </c>
      <c r="M82" s="81">
        <v>2476.4</v>
      </c>
      <c r="N82" s="81">
        <v>2304.53</v>
      </c>
      <c r="O82" s="81">
        <v>2123.5</v>
      </c>
      <c r="P82" s="1">
        <f t="shared" si="1"/>
        <v>29061.42</v>
      </c>
    </row>
    <row r="83" spans="1:16" ht="15.75">
      <c r="A83" s="7">
        <v>80</v>
      </c>
      <c r="B83" s="89" t="s">
        <v>34</v>
      </c>
      <c r="C83" s="8">
        <v>22191</v>
      </c>
      <c r="D83" s="81">
        <v>3832.2</v>
      </c>
      <c r="E83" s="81">
        <v>3950.24</v>
      </c>
      <c r="F83" s="81">
        <v>3840.64</v>
      </c>
      <c r="G83" s="81">
        <v>4095.08</v>
      </c>
      <c r="H83" s="81">
        <v>3948.7</v>
      </c>
      <c r="I83" s="21">
        <v>3814.58</v>
      </c>
      <c r="J83" s="81">
        <v>4024.92</v>
      </c>
      <c r="K83" s="81">
        <v>3706.77</v>
      </c>
      <c r="L83" s="81">
        <v>3726.3</v>
      </c>
      <c r="M83" s="81">
        <v>3726.3</v>
      </c>
      <c r="N83" s="81">
        <v>3776.69</v>
      </c>
      <c r="O83" s="81">
        <v>3734.51</v>
      </c>
      <c r="P83" s="1">
        <f t="shared" si="1"/>
        <v>46176.93000000001</v>
      </c>
    </row>
    <row r="84" spans="1:16" ht="15.75">
      <c r="A84" s="7">
        <v>81</v>
      </c>
      <c r="B84" s="89" t="s">
        <v>35</v>
      </c>
      <c r="C84" s="8">
        <v>22192</v>
      </c>
      <c r="D84" s="81"/>
      <c r="E84" s="81"/>
      <c r="F84" s="81"/>
      <c r="G84" s="81"/>
      <c r="H84" s="81"/>
      <c r="I84" s="21"/>
      <c r="J84" s="81"/>
      <c r="K84" s="81"/>
      <c r="L84" s="81"/>
      <c r="M84" s="81"/>
      <c r="N84" s="81"/>
      <c r="O84" s="84"/>
      <c r="P84" s="1">
        <f t="shared" si="1"/>
        <v>0</v>
      </c>
    </row>
    <row r="85" spans="1:16" ht="15.75">
      <c r="A85" s="7">
        <v>82</v>
      </c>
      <c r="B85" s="89" t="s">
        <v>36</v>
      </c>
      <c r="C85" s="8">
        <v>22167</v>
      </c>
      <c r="D85" s="81"/>
      <c r="E85" s="84"/>
      <c r="F85" s="84"/>
      <c r="G85" s="84"/>
      <c r="H85" s="81"/>
      <c r="I85" s="21"/>
      <c r="J85" s="81"/>
      <c r="K85" s="7"/>
      <c r="L85" s="81"/>
      <c r="M85" s="8"/>
      <c r="N85" s="8"/>
      <c r="O85" s="84"/>
      <c r="P85" s="1">
        <f t="shared" si="1"/>
        <v>0</v>
      </c>
    </row>
    <row r="86" spans="1:16" ht="15.75">
      <c r="A86" s="7">
        <v>83</v>
      </c>
      <c r="B86" s="89" t="s">
        <v>38</v>
      </c>
      <c r="C86" s="8">
        <v>22193</v>
      </c>
      <c r="D86" s="81"/>
      <c r="E86" s="81"/>
      <c r="F86" s="81"/>
      <c r="G86" s="81"/>
      <c r="H86" s="81"/>
      <c r="I86" s="21"/>
      <c r="J86" s="81"/>
      <c r="K86" s="7"/>
      <c r="L86" s="81"/>
      <c r="M86" s="8"/>
      <c r="N86" s="8"/>
      <c r="O86" s="84"/>
      <c r="P86" s="1">
        <f t="shared" si="1"/>
        <v>0</v>
      </c>
    </row>
    <row r="87" spans="1:16" ht="15.75">
      <c r="A87" s="7">
        <v>84</v>
      </c>
      <c r="B87" s="89" t="s">
        <v>42</v>
      </c>
      <c r="C87" s="8">
        <v>21313</v>
      </c>
      <c r="D87" s="81"/>
      <c r="E87" s="84"/>
      <c r="F87" s="84"/>
      <c r="G87" s="84"/>
      <c r="H87" s="81"/>
      <c r="I87" s="21"/>
      <c r="J87" s="81"/>
      <c r="K87" s="7"/>
      <c r="L87" s="81"/>
      <c r="M87" s="8"/>
      <c r="N87" s="8"/>
      <c r="O87" s="84"/>
      <c r="P87" s="1">
        <f t="shared" si="1"/>
        <v>0</v>
      </c>
    </row>
    <row r="88" spans="1:16" ht="15.75">
      <c r="A88" s="7">
        <v>85</v>
      </c>
      <c r="B88" s="89" t="s">
        <v>43</v>
      </c>
      <c r="C88" s="8">
        <v>21315</v>
      </c>
      <c r="D88" s="81"/>
      <c r="E88" s="84"/>
      <c r="F88" s="84"/>
      <c r="G88" s="84"/>
      <c r="H88" s="81"/>
      <c r="I88" s="21"/>
      <c r="J88" s="81"/>
      <c r="K88" s="7"/>
      <c r="L88" s="81"/>
      <c r="M88" s="8"/>
      <c r="N88" s="8"/>
      <c r="O88" s="84"/>
      <c r="P88" s="1">
        <f t="shared" si="1"/>
        <v>0</v>
      </c>
    </row>
    <row r="89" spans="1:16" ht="15.75">
      <c r="A89" s="7">
        <v>86</v>
      </c>
      <c r="B89" s="89" t="s">
        <v>45</v>
      </c>
      <c r="C89" s="8">
        <v>21150</v>
      </c>
      <c r="D89" s="81"/>
      <c r="E89" s="84"/>
      <c r="F89" s="84"/>
      <c r="G89" s="84"/>
      <c r="H89" s="81"/>
      <c r="I89" s="21"/>
      <c r="J89" s="81"/>
      <c r="K89" s="7"/>
      <c r="L89" s="81"/>
      <c r="M89" s="8"/>
      <c r="N89" s="8"/>
      <c r="O89" s="84"/>
      <c r="P89" s="1">
        <f t="shared" si="1"/>
        <v>0</v>
      </c>
    </row>
    <row r="90" spans="1:16" ht="15.75">
      <c r="A90" s="7">
        <v>87</v>
      </c>
      <c r="B90" s="89" t="s">
        <v>46</v>
      </c>
      <c r="C90" s="8">
        <v>21152</v>
      </c>
      <c r="D90" s="81"/>
      <c r="E90" s="84"/>
      <c r="F90" s="84"/>
      <c r="G90" s="84"/>
      <c r="H90" s="81"/>
      <c r="I90" s="21"/>
      <c r="J90" s="81"/>
      <c r="K90" s="7"/>
      <c r="L90" s="81"/>
      <c r="M90" s="8"/>
      <c r="N90" s="8"/>
      <c r="O90" s="84"/>
      <c r="P90" s="1">
        <f t="shared" si="1"/>
        <v>0</v>
      </c>
    </row>
    <row r="91" spans="1:16" ht="15.75">
      <c r="A91" s="7">
        <v>88</v>
      </c>
      <c r="B91" s="89" t="s">
        <v>47</v>
      </c>
      <c r="C91" s="8">
        <v>21316</v>
      </c>
      <c r="D91" s="81"/>
      <c r="E91" s="84"/>
      <c r="F91" s="84"/>
      <c r="G91" s="84"/>
      <c r="H91" s="81"/>
      <c r="I91" s="21"/>
      <c r="J91" s="81"/>
      <c r="K91" s="7"/>
      <c r="L91" s="81"/>
      <c r="M91" s="8"/>
      <c r="N91" s="8"/>
      <c r="O91" s="84"/>
      <c r="P91" s="1">
        <f t="shared" si="1"/>
        <v>0</v>
      </c>
    </row>
    <row r="92" spans="1:16" ht="15.75">
      <c r="A92" s="7">
        <v>89</v>
      </c>
      <c r="B92" s="89" t="s">
        <v>48</v>
      </c>
      <c r="C92" s="8">
        <v>12007</v>
      </c>
      <c r="D92" s="81"/>
      <c r="E92" s="84"/>
      <c r="F92" s="84"/>
      <c r="G92" s="84"/>
      <c r="H92" s="81"/>
      <c r="I92" s="21"/>
      <c r="J92" s="81"/>
      <c r="K92" s="7"/>
      <c r="L92" s="81"/>
      <c r="M92" s="8"/>
      <c r="N92" s="8"/>
      <c r="O92" s="84"/>
      <c r="P92" s="1">
        <f t="shared" si="1"/>
        <v>0</v>
      </c>
    </row>
    <row r="93" spans="1:16" ht="15.75">
      <c r="A93" s="7">
        <v>90</v>
      </c>
      <c r="B93" s="89" t="s">
        <v>49</v>
      </c>
      <c r="C93" s="8">
        <v>21842</v>
      </c>
      <c r="D93" s="81"/>
      <c r="E93" s="84"/>
      <c r="F93" s="84"/>
      <c r="G93" s="84"/>
      <c r="H93" s="81"/>
      <c r="I93" s="21"/>
      <c r="J93" s="81"/>
      <c r="K93" s="7"/>
      <c r="L93" s="81"/>
      <c r="M93" s="8"/>
      <c r="N93" s="8"/>
      <c r="O93" s="84"/>
      <c r="P93" s="1">
        <f t="shared" si="1"/>
        <v>0</v>
      </c>
    </row>
    <row r="94" spans="1:16" ht="15.75">
      <c r="A94" s="7">
        <v>91</v>
      </c>
      <c r="B94" s="89" t="s">
        <v>50</v>
      </c>
      <c r="C94" s="8">
        <v>21843</v>
      </c>
      <c r="D94" s="81"/>
      <c r="E94" s="84"/>
      <c r="F94" s="84"/>
      <c r="G94" s="84"/>
      <c r="H94" s="81"/>
      <c r="I94" s="21"/>
      <c r="J94" s="81"/>
      <c r="K94" s="7"/>
      <c r="L94" s="81"/>
      <c r="M94" s="8"/>
      <c r="N94" s="8"/>
      <c r="O94" s="84"/>
      <c r="P94" s="1">
        <f t="shared" si="1"/>
        <v>0</v>
      </c>
    </row>
    <row r="95" spans="1:16" ht="15.75">
      <c r="A95" s="7">
        <v>92</v>
      </c>
      <c r="B95" s="89" t="s">
        <v>51</v>
      </c>
      <c r="C95" s="8">
        <v>21844</v>
      </c>
      <c r="D95" s="81"/>
      <c r="E95" s="84"/>
      <c r="F95" s="84"/>
      <c r="G95" s="84"/>
      <c r="H95" s="81"/>
      <c r="I95" s="21"/>
      <c r="J95" s="81"/>
      <c r="K95" s="7"/>
      <c r="L95" s="81"/>
      <c r="M95" s="8"/>
      <c r="N95" s="8"/>
      <c r="O95" s="84"/>
      <c r="P95" s="1">
        <f t="shared" si="1"/>
        <v>0</v>
      </c>
    </row>
    <row r="96" spans="1:16" ht="15.75">
      <c r="A96" s="7">
        <v>93</v>
      </c>
      <c r="B96" s="89" t="s">
        <v>52</v>
      </c>
      <c r="C96" s="8">
        <v>21845</v>
      </c>
      <c r="D96" s="81"/>
      <c r="E96" s="84"/>
      <c r="F96" s="84"/>
      <c r="G96" s="84"/>
      <c r="H96" s="81"/>
      <c r="I96" s="21"/>
      <c r="J96" s="81"/>
      <c r="K96" s="7"/>
      <c r="L96" s="81"/>
      <c r="M96" s="8"/>
      <c r="N96" s="8"/>
      <c r="O96" s="84"/>
      <c r="P96" s="1">
        <f t="shared" si="1"/>
        <v>0</v>
      </c>
    </row>
    <row r="97" spans="1:16" ht="15.75">
      <c r="A97" s="7">
        <v>94</v>
      </c>
      <c r="B97" s="89" t="s">
        <v>53</v>
      </c>
      <c r="C97" s="8">
        <v>21846</v>
      </c>
      <c r="D97" s="81"/>
      <c r="E97" s="84"/>
      <c r="F97" s="84"/>
      <c r="G97" s="84"/>
      <c r="H97" s="81"/>
      <c r="I97" s="21"/>
      <c r="J97" s="81"/>
      <c r="K97" s="7"/>
      <c r="L97" s="81"/>
      <c r="M97" s="8"/>
      <c r="N97" s="8"/>
      <c r="O97" s="84"/>
      <c r="P97" s="1">
        <f t="shared" si="1"/>
        <v>0</v>
      </c>
    </row>
    <row r="98" spans="1:16" ht="15.75">
      <c r="A98" s="7">
        <v>95</v>
      </c>
      <c r="B98" s="89" t="s">
        <v>54</v>
      </c>
      <c r="C98" s="8">
        <v>21847</v>
      </c>
      <c r="D98" s="81"/>
      <c r="E98" s="84"/>
      <c r="F98" s="84"/>
      <c r="G98" s="84"/>
      <c r="H98" s="81"/>
      <c r="I98" s="21"/>
      <c r="J98" s="81"/>
      <c r="K98" s="7"/>
      <c r="L98" s="81"/>
      <c r="M98" s="8"/>
      <c r="N98" s="8"/>
      <c r="O98" s="84"/>
      <c r="P98" s="1">
        <f t="shared" si="1"/>
        <v>0</v>
      </c>
    </row>
    <row r="99" spans="1:16" ht="15.75">
      <c r="A99" s="7">
        <v>96</v>
      </c>
      <c r="B99" s="89" t="s">
        <v>56</v>
      </c>
      <c r="C99" s="8">
        <v>21853</v>
      </c>
      <c r="D99" s="81"/>
      <c r="E99" s="84"/>
      <c r="F99" s="84"/>
      <c r="G99" s="84"/>
      <c r="H99" s="81"/>
      <c r="I99" s="21"/>
      <c r="J99" s="81"/>
      <c r="K99" s="7"/>
      <c r="L99" s="81"/>
      <c r="M99" s="8"/>
      <c r="N99" s="8"/>
      <c r="O99" s="84"/>
      <c r="P99" s="1">
        <f t="shared" si="1"/>
        <v>0</v>
      </c>
    </row>
    <row r="100" spans="1:16" ht="15.75">
      <c r="A100" s="7">
        <v>97</v>
      </c>
      <c r="B100" s="89" t="s">
        <v>58</v>
      </c>
      <c r="C100" s="8">
        <v>21330</v>
      </c>
      <c r="D100" s="81"/>
      <c r="E100" s="84"/>
      <c r="F100" s="84"/>
      <c r="G100" s="84"/>
      <c r="H100" s="81"/>
      <c r="I100" s="21"/>
      <c r="J100" s="81"/>
      <c r="K100" s="7"/>
      <c r="L100" s="81"/>
      <c r="M100" s="8"/>
      <c r="N100" s="8"/>
      <c r="O100" s="84"/>
      <c r="P100" s="1">
        <f t="shared" si="1"/>
        <v>0</v>
      </c>
    </row>
    <row r="101" spans="1:16" ht="15.75">
      <c r="A101" s="7">
        <v>98</v>
      </c>
      <c r="B101" s="89" t="s">
        <v>59</v>
      </c>
      <c r="C101" s="8">
        <v>12016</v>
      </c>
      <c r="D101" s="81"/>
      <c r="E101" s="84"/>
      <c r="F101" s="84"/>
      <c r="G101" s="84"/>
      <c r="H101" s="81"/>
      <c r="I101" s="21"/>
      <c r="J101" s="81"/>
      <c r="K101" s="7"/>
      <c r="L101" s="81"/>
      <c r="M101" s="8"/>
      <c r="N101" s="8"/>
      <c r="O101" s="84"/>
      <c r="P101" s="1">
        <f t="shared" si="1"/>
        <v>0</v>
      </c>
    </row>
    <row r="102" spans="1:16" ht="15.75">
      <c r="A102" s="7">
        <v>99</v>
      </c>
      <c r="B102" s="89" t="s">
        <v>60</v>
      </c>
      <c r="C102" s="8">
        <v>12015</v>
      </c>
      <c r="D102" s="81"/>
      <c r="E102" s="84"/>
      <c r="F102" s="84"/>
      <c r="G102" s="84"/>
      <c r="H102" s="81"/>
      <c r="I102" s="21"/>
      <c r="J102" s="81"/>
      <c r="K102" s="7"/>
      <c r="L102" s="81"/>
      <c r="M102" s="8"/>
      <c r="N102" s="8"/>
      <c r="O102" s="84"/>
      <c r="P102" s="1">
        <f t="shared" si="1"/>
        <v>0</v>
      </c>
    </row>
    <row r="103" spans="1:16" ht="15.75">
      <c r="A103" s="7">
        <v>100</v>
      </c>
      <c r="B103" s="89" t="s">
        <v>7</v>
      </c>
      <c r="C103" s="8"/>
      <c r="D103" s="81"/>
      <c r="E103" s="84"/>
      <c r="F103" s="84"/>
      <c r="G103" s="84"/>
      <c r="H103" s="81"/>
      <c r="I103" s="21"/>
      <c r="J103" s="81"/>
      <c r="K103" s="7"/>
      <c r="L103" s="81"/>
      <c r="M103" s="8"/>
      <c r="N103" s="8"/>
      <c r="O103" s="84"/>
      <c r="P103" s="1">
        <f t="shared" si="1"/>
        <v>0</v>
      </c>
    </row>
    <row r="104" spans="1:16" ht="15.75">
      <c r="A104" s="7">
        <v>101</v>
      </c>
      <c r="B104" s="89" t="s">
        <v>61</v>
      </c>
      <c r="C104" s="8">
        <v>19498</v>
      </c>
      <c r="D104" s="81">
        <v>20640.87</v>
      </c>
      <c r="E104" s="81">
        <v>19744.73</v>
      </c>
      <c r="F104" s="81">
        <v>20566.72</v>
      </c>
      <c r="G104" s="81">
        <v>19601.87</v>
      </c>
      <c r="H104" s="21">
        <v>20624.14</v>
      </c>
      <c r="I104" s="21">
        <v>19779.84</v>
      </c>
      <c r="J104" s="81">
        <v>18855.52</v>
      </c>
      <c r="K104" s="81">
        <v>20291.9</v>
      </c>
      <c r="L104" s="81">
        <v>20257.99</v>
      </c>
      <c r="M104" s="81">
        <v>19110.66</v>
      </c>
      <c r="N104" s="81">
        <v>20701.57</v>
      </c>
      <c r="O104" s="81">
        <v>20836.91</v>
      </c>
      <c r="P104" s="1">
        <f t="shared" si="1"/>
        <v>241012.72</v>
      </c>
    </row>
    <row r="105" spans="1:16" ht="15.75">
      <c r="A105" s="7">
        <v>102</v>
      </c>
      <c r="B105" s="89" t="s">
        <v>62</v>
      </c>
      <c r="C105" s="8">
        <v>12501</v>
      </c>
      <c r="D105" s="81">
        <v>104185.35</v>
      </c>
      <c r="E105" s="81">
        <v>93901.46</v>
      </c>
      <c r="F105" s="81">
        <v>90296.84</v>
      </c>
      <c r="G105" s="81">
        <v>99872.74</v>
      </c>
      <c r="H105" s="21">
        <v>92285.67</v>
      </c>
      <c r="I105" s="21">
        <v>91957.52</v>
      </c>
      <c r="J105" s="81">
        <v>91794.41</v>
      </c>
      <c r="K105" s="81">
        <v>90765.01</v>
      </c>
      <c r="L105" s="81">
        <v>113391.79</v>
      </c>
      <c r="M105" s="81">
        <v>96508.23</v>
      </c>
      <c r="N105" s="81">
        <v>110118.12</v>
      </c>
      <c r="O105" s="81">
        <v>116896.54</v>
      </c>
      <c r="P105" s="1">
        <f t="shared" si="1"/>
        <v>1191973.6800000002</v>
      </c>
    </row>
    <row r="106" spans="1:16" ht="15.75">
      <c r="A106" s="7">
        <v>103</v>
      </c>
      <c r="B106" s="89" t="s">
        <v>63</v>
      </c>
      <c r="C106" s="8">
        <v>12502</v>
      </c>
      <c r="D106" s="81">
        <v>18286.57</v>
      </c>
      <c r="E106" s="81">
        <v>16908.95</v>
      </c>
      <c r="F106" s="81">
        <v>15848.53</v>
      </c>
      <c r="G106" s="81">
        <v>13715.94</v>
      </c>
      <c r="H106" s="21">
        <v>17135.29</v>
      </c>
      <c r="I106" s="21">
        <v>16045.57</v>
      </c>
      <c r="J106" s="81">
        <v>15928.24</v>
      </c>
      <c r="K106" s="81">
        <v>15904.66</v>
      </c>
      <c r="L106" s="81">
        <v>16301.81</v>
      </c>
      <c r="M106" s="81">
        <v>16194.72</v>
      </c>
      <c r="N106" s="81">
        <v>10428.34</v>
      </c>
      <c r="O106" s="81">
        <v>14338.53</v>
      </c>
      <c r="P106" s="1">
        <f t="shared" si="1"/>
        <v>187037.15000000002</v>
      </c>
    </row>
    <row r="107" spans="1:16" ht="15.75">
      <c r="A107" s="7">
        <v>104</v>
      </c>
      <c r="B107" s="89" t="s">
        <v>64</v>
      </c>
      <c r="C107" s="8">
        <v>12503</v>
      </c>
      <c r="D107" s="81">
        <v>26124.41</v>
      </c>
      <c r="E107" s="81">
        <v>27113.54</v>
      </c>
      <c r="F107" s="81">
        <v>23327.36</v>
      </c>
      <c r="G107" s="81">
        <v>24696.68</v>
      </c>
      <c r="H107" s="21">
        <v>26327.89</v>
      </c>
      <c r="I107" s="21">
        <v>24441.38</v>
      </c>
      <c r="J107" s="81">
        <v>27551.71</v>
      </c>
      <c r="K107" s="81">
        <v>25376.76</v>
      </c>
      <c r="L107" s="81">
        <v>25004.48</v>
      </c>
      <c r="M107" s="81">
        <v>27000.32</v>
      </c>
      <c r="N107" s="81">
        <v>18369.12</v>
      </c>
      <c r="O107" s="81">
        <v>25558.66</v>
      </c>
      <c r="P107" s="1">
        <f t="shared" si="1"/>
        <v>300892.31</v>
      </c>
    </row>
    <row r="108" spans="1:16" ht="15.75">
      <c r="A108" s="7">
        <v>105</v>
      </c>
      <c r="B108" s="89" t="s">
        <v>65</v>
      </c>
      <c r="C108" s="8">
        <v>12504</v>
      </c>
      <c r="D108" s="81">
        <v>21181.96</v>
      </c>
      <c r="E108" s="81">
        <v>22065.78</v>
      </c>
      <c r="F108" s="81">
        <v>20783.33</v>
      </c>
      <c r="G108" s="81">
        <v>21273.24</v>
      </c>
      <c r="H108" s="21">
        <v>23759.98</v>
      </c>
      <c r="I108" s="21">
        <v>20487.67</v>
      </c>
      <c r="J108" s="81">
        <v>20482.96</v>
      </c>
      <c r="K108" s="81">
        <v>19100.03</v>
      </c>
      <c r="L108" s="81">
        <v>20304.28</v>
      </c>
      <c r="M108" s="81">
        <v>20835.46</v>
      </c>
      <c r="N108" s="81">
        <v>23723.4</v>
      </c>
      <c r="O108" s="81">
        <v>21301.25</v>
      </c>
      <c r="P108" s="1">
        <f t="shared" si="1"/>
        <v>255299.33999999997</v>
      </c>
    </row>
    <row r="109" spans="1:16" ht="15.75">
      <c r="A109" s="7">
        <v>106</v>
      </c>
      <c r="B109" s="89" t="s">
        <v>66</v>
      </c>
      <c r="C109" s="8">
        <v>12011</v>
      </c>
      <c r="D109" s="81"/>
      <c r="E109" s="84"/>
      <c r="F109" s="84"/>
      <c r="G109" s="84"/>
      <c r="H109" s="81"/>
      <c r="I109" s="21"/>
      <c r="J109" s="81"/>
      <c r="K109" s="7"/>
      <c r="L109" s="81"/>
      <c r="M109" s="8"/>
      <c r="N109" s="8"/>
      <c r="O109" s="84"/>
      <c r="P109" s="1">
        <f t="shared" si="1"/>
        <v>0</v>
      </c>
    </row>
    <row r="110" spans="1:16" ht="15.75">
      <c r="A110" s="7">
        <v>107</v>
      </c>
      <c r="B110" s="89" t="s">
        <v>67</v>
      </c>
      <c r="C110" s="8">
        <v>21442</v>
      </c>
      <c r="D110" s="81"/>
      <c r="E110" s="84"/>
      <c r="F110" s="84"/>
      <c r="G110" s="84"/>
      <c r="H110" s="81"/>
      <c r="I110" s="21"/>
      <c r="J110" s="81"/>
      <c r="K110" s="7"/>
      <c r="L110" s="81"/>
      <c r="M110" s="8"/>
      <c r="N110" s="8"/>
      <c r="O110" s="84"/>
      <c r="P110" s="1">
        <f t="shared" si="1"/>
        <v>0</v>
      </c>
    </row>
    <row r="111" spans="1:16" ht="15.75">
      <c r="A111" s="7">
        <v>108</v>
      </c>
      <c r="B111" s="89" t="s">
        <v>68</v>
      </c>
      <c r="C111" s="8">
        <v>12019</v>
      </c>
      <c r="D111" s="81"/>
      <c r="E111" s="84"/>
      <c r="F111" s="84"/>
      <c r="G111" s="84"/>
      <c r="H111" s="81"/>
      <c r="I111" s="21"/>
      <c r="J111" s="81"/>
      <c r="K111" s="7"/>
      <c r="L111" s="81"/>
      <c r="M111" s="8"/>
      <c r="N111" s="8"/>
      <c r="O111" s="84"/>
      <c r="P111" s="1">
        <f t="shared" si="1"/>
        <v>0</v>
      </c>
    </row>
    <row r="112" spans="1:16" ht="15.75">
      <c r="A112" s="7">
        <v>109</v>
      </c>
      <c r="B112" s="89" t="s">
        <v>69</v>
      </c>
      <c r="C112" s="8">
        <v>12020</v>
      </c>
      <c r="D112" s="81"/>
      <c r="E112" s="84"/>
      <c r="F112" s="84"/>
      <c r="G112" s="84"/>
      <c r="H112" s="81"/>
      <c r="I112" s="21"/>
      <c r="J112" s="81"/>
      <c r="K112" s="7"/>
      <c r="L112" s="81"/>
      <c r="M112" s="8"/>
      <c r="N112" s="8"/>
      <c r="O112" s="84"/>
      <c r="P112" s="1">
        <f t="shared" si="1"/>
        <v>0</v>
      </c>
    </row>
    <row r="113" spans="1:16" ht="15.75">
      <c r="A113" s="7">
        <v>110</v>
      </c>
      <c r="B113" s="89" t="s">
        <v>70</v>
      </c>
      <c r="C113" s="8">
        <v>12021</v>
      </c>
      <c r="D113" s="81"/>
      <c r="E113" s="84"/>
      <c r="F113" s="84"/>
      <c r="G113" s="84"/>
      <c r="H113" s="81"/>
      <c r="I113" s="21"/>
      <c r="J113" s="81"/>
      <c r="K113" s="7"/>
      <c r="L113" s="81"/>
      <c r="M113" s="8"/>
      <c r="N113" s="8"/>
      <c r="O113" s="84"/>
      <c r="P113" s="1">
        <f t="shared" si="1"/>
        <v>0</v>
      </c>
    </row>
    <row r="114" spans="1:16" ht="15.75">
      <c r="A114" s="7">
        <v>111</v>
      </c>
      <c r="B114" s="89" t="s">
        <v>71</v>
      </c>
      <c r="C114" s="8">
        <v>21450</v>
      </c>
      <c r="D114" s="81"/>
      <c r="E114" s="84"/>
      <c r="F114" s="84"/>
      <c r="G114" s="84"/>
      <c r="H114" s="81"/>
      <c r="I114" s="21"/>
      <c r="J114" s="81"/>
      <c r="K114" s="7"/>
      <c r="L114" s="81"/>
      <c r="M114" s="8"/>
      <c r="N114" s="8"/>
      <c r="O114" s="84"/>
      <c r="P114" s="1">
        <f t="shared" si="1"/>
        <v>0</v>
      </c>
    </row>
    <row r="115" spans="1:16" ht="15.75">
      <c r="A115" s="7">
        <v>112</v>
      </c>
      <c r="B115" s="89" t="s">
        <v>73</v>
      </c>
      <c r="C115" s="8">
        <v>22173</v>
      </c>
      <c r="D115" s="81"/>
      <c r="E115" s="84"/>
      <c r="F115" s="84"/>
      <c r="G115" s="84"/>
      <c r="H115" s="81"/>
      <c r="I115" s="21"/>
      <c r="J115" s="81"/>
      <c r="K115" s="7"/>
      <c r="L115" s="81"/>
      <c r="M115" s="8"/>
      <c r="N115" s="8"/>
      <c r="O115" s="84"/>
      <c r="P115" s="1">
        <f t="shared" si="1"/>
        <v>0</v>
      </c>
    </row>
    <row r="116" spans="1:16" ht="15.75">
      <c r="A116" s="7">
        <v>113</v>
      </c>
      <c r="B116" s="89" t="s">
        <v>75</v>
      </c>
      <c r="C116" s="8">
        <v>22169</v>
      </c>
      <c r="D116" s="81">
        <v>1601.97</v>
      </c>
      <c r="E116" s="81">
        <v>1601.97</v>
      </c>
      <c r="F116" s="81">
        <v>1601.97</v>
      </c>
      <c r="G116" s="81">
        <v>1601.97</v>
      </c>
      <c r="H116" s="81">
        <v>1601.97</v>
      </c>
      <c r="I116" s="21">
        <v>1601.97</v>
      </c>
      <c r="J116" s="81">
        <v>1632.9</v>
      </c>
      <c r="K116" s="81">
        <v>1632.9</v>
      </c>
      <c r="L116" s="81">
        <v>1632.9</v>
      </c>
      <c r="M116" s="81">
        <v>1632.9</v>
      </c>
      <c r="N116" s="81">
        <v>1632.9</v>
      </c>
      <c r="O116" s="81">
        <v>1632.9</v>
      </c>
      <c r="P116" s="1">
        <f t="shared" si="1"/>
        <v>19409.22</v>
      </c>
    </row>
    <row r="117" spans="1:16" ht="15.75">
      <c r="A117" s="7">
        <v>114</v>
      </c>
      <c r="B117" s="89" t="s">
        <v>77</v>
      </c>
      <c r="C117" s="8">
        <v>22159</v>
      </c>
      <c r="D117" s="81"/>
      <c r="E117" s="84"/>
      <c r="F117" s="84"/>
      <c r="G117" s="84"/>
      <c r="H117" s="81"/>
      <c r="I117" s="21"/>
      <c r="J117" s="81"/>
      <c r="K117" s="7"/>
      <c r="L117" s="81"/>
      <c r="M117" s="8"/>
      <c r="N117" s="8"/>
      <c r="O117" s="84"/>
      <c r="P117" s="1">
        <f t="shared" si="1"/>
        <v>0</v>
      </c>
    </row>
    <row r="118" spans="1:16" ht="15.75">
      <c r="A118" s="7">
        <v>115</v>
      </c>
      <c r="B118" s="89" t="s">
        <v>78</v>
      </c>
      <c r="C118" s="8">
        <v>21519</v>
      </c>
      <c r="D118" s="81">
        <v>20137.67</v>
      </c>
      <c r="E118" s="81">
        <v>19205.8</v>
      </c>
      <c r="F118" s="81">
        <v>19112.17</v>
      </c>
      <c r="G118" s="81">
        <v>20030.06</v>
      </c>
      <c r="H118" s="21">
        <v>20366.94</v>
      </c>
      <c r="I118" s="21">
        <v>19886.38</v>
      </c>
      <c r="J118" s="81">
        <v>19520.23</v>
      </c>
      <c r="K118" s="81">
        <v>21027.41</v>
      </c>
      <c r="L118" s="81">
        <v>21281.16</v>
      </c>
      <c r="M118" s="81">
        <v>11615.68</v>
      </c>
      <c r="N118" s="81">
        <v>20413.9</v>
      </c>
      <c r="O118" s="81">
        <v>18673.63</v>
      </c>
      <c r="P118" s="1">
        <f t="shared" si="1"/>
        <v>231271.03</v>
      </c>
    </row>
    <row r="119" spans="1:16" ht="15.75">
      <c r="A119" s="7">
        <v>116</v>
      </c>
      <c r="B119" s="89" t="s">
        <v>79</v>
      </c>
      <c r="C119" s="8">
        <v>21520</v>
      </c>
      <c r="D119" s="81">
        <v>7470.88</v>
      </c>
      <c r="E119" s="81">
        <v>7536.52</v>
      </c>
      <c r="F119" s="81">
        <v>7318.26</v>
      </c>
      <c r="G119" s="81">
        <v>7230.21</v>
      </c>
      <c r="H119" s="21">
        <v>7876.87</v>
      </c>
      <c r="I119" s="21">
        <v>7761.51</v>
      </c>
      <c r="J119" s="81">
        <v>8188.25</v>
      </c>
      <c r="K119" s="81">
        <v>7951.83</v>
      </c>
      <c r="L119" s="81">
        <v>8506.85</v>
      </c>
      <c r="M119" s="81">
        <v>6665.88</v>
      </c>
      <c r="N119" s="81">
        <v>7899.25</v>
      </c>
      <c r="O119" s="81">
        <v>3050</v>
      </c>
      <c r="P119" s="1">
        <f t="shared" si="1"/>
        <v>87456.31000000001</v>
      </c>
    </row>
    <row r="120" spans="1:16" ht="15.75">
      <c r="A120" s="7">
        <v>117</v>
      </c>
      <c r="B120" s="89" t="s">
        <v>80</v>
      </c>
      <c r="C120" s="8">
        <v>21521</v>
      </c>
      <c r="D120" s="81">
        <v>7172.12</v>
      </c>
      <c r="E120" s="81">
        <v>7205.34</v>
      </c>
      <c r="F120" s="81">
        <v>6721.13</v>
      </c>
      <c r="G120" s="81">
        <v>7025.99</v>
      </c>
      <c r="H120" s="21">
        <v>7700.78</v>
      </c>
      <c r="I120" s="21">
        <v>7782.71</v>
      </c>
      <c r="J120" s="81">
        <v>7615.62</v>
      </c>
      <c r="K120" s="81">
        <v>7924.51</v>
      </c>
      <c r="L120" s="81">
        <v>8175.63</v>
      </c>
      <c r="M120" s="81">
        <v>7602.36</v>
      </c>
      <c r="N120" s="81">
        <v>8254.67</v>
      </c>
      <c r="O120" s="81">
        <v>7564.5</v>
      </c>
      <c r="P120" s="1">
        <f t="shared" si="1"/>
        <v>90745.36</v>
      </c>
    </row>
    <row r="121" spans="1:16" ht="15.75">
      <c r="A121" s="7">
        <v>118</v>
      </c>
      <c r="B121" s="89" t="s">
        <v>88</v>
      </c>
      <c r="C121" s="8">
        <v>21522</v>
      </c>
      <c r="D121" s="81">
        <v>4736.01</v>
      </c>
      <c r="E121" s="81">
        <v>3977.57</v>
      </c>
      <c r="F121" s="81">
        <v>4149.57</v>
      </c>
      <c r="G121" s="81">
        <v>3808.22</v>
      </c>
      <c r="H121" s="21">
        <v>3886.47</v>
      </c>
      <c r="I121" s="21">
        <v>4332.88</v>
      </c>
      <c r="J121" s="81">
        <v>3758.94</v>
      </c>
      <c r="K121" s="81">
        <v>4248.91</v>
      </c>
      <c r="L121" s="81">
        <v>4879.81</v>
      </c>
      <c r="M121" s="81">
        <v>4185.82</v>
      </c>
      <c r="N121" s="81">
        <v>4043.38</v>
      </c>
      <c r="O121" s="81">
        <v>4684.86</v>
      </c>
      <c r="P121" s="1">
        <f t="shared" si="1"/>
        <v>50692.439999999995</v>
      </c>
    </row>
    <row r="122" spans="1:16" ht="15.75">
      <c r="A122" s="124">
        <v>119</v>
      </c>
      <c r="B122" s="97" t="s">
        <v>900</v>
      </c>
      <c r="C122" s="112">
        <v>21503</v>
      </c>
      <c r="D122" s="81">
        <v>14096.85</v>
      </c>
      <c r="E122" s="81">
        <v>12514.26</v>
      </c>
      <c r="F122" s="81">
        <v>8387.72</v>
      </c>
      <c r="G122" s="81">
        <v>7298.48</v>
      </c>
      <c r="H122" s="21">
        <v>7498</v>
      </c>
      <c r="I122" s="21">
        <v>7859.46</v>
      </c>
      <c r="J122" s="81">
        <v>7832.84</v>
      </c>
      <c r="K122" s="81">
        <v>7919.5</v>
      </c>
      <c r="L122" s="81">
        <v>7380.44</v>
      </c>
      <c r="M122" s="81">
        <v>7798.33</v>
      </c>
      <c r="N122" s="81">
        <v>1776.77</v>
      </c>
      <c r="O122" s="81">
        <v>6226.14</v>
      </c>
      <c r="P122" s="1">
        <f t="shared" si="1"/>
        <v>96588.79000000001</v>
      </c>
    </row>
    <row r="123" spans="1:16" ht="15.75">
      <c r="A123" s="124">
        <v>120</v>
      </c>
      <c r="B123" s="97" t="s">
        <v>901</v>
      </c>
      <c r="C123" s="112">
        <v>21505</v>
      </c>
      <c r="D123" s="81">
        <v>8806.16</v>
      </c>
      <c r="E123" s="81">
        <v>10497.32</v>
      </c>
      <c r="F123" s="81">
        <v>7286.74</v>
      </c>
      <c r="G123" s="81">
        <v>7252.42</v>
      </c>
      <c r="H123" s="21">
        <v>7001.95</v>
      </c>
      <c r="I123" s="21">
        <v>6016.51</v>
      </c>
      <c r="J123" s="81">
        <v>4094.34</v>
      </c>
      <c r="K123" s="81">
        <v>5066.97</v>
      </c>
      <c r="L123" s="81">
        <v>4729.87</v>
      </c>
      <c r="M123" s="81">
        <v>4301.69</v>
      </c>
      <c r="N123" s="81">
        <v>1918.35</v>
      </c>
      <c r="O123" s="81">
        <v>4534.49</v>
      </c>
      <c r="P123" s="1">
        <f t="shared" si="1"/>
        <v>71506.81000000001</v>
      </c>
    </row>
    <row r="124" spans="1:16" ht="15.75">
      <c r="A124" s="124">
        <v>121</v>
      </c>
      <c r="B124" s="97" t="s">
        <v>902</v>
      </c>
      <c r="C124" s="112">
        <v>21508</v>
      </c>
      <c r="D124" s="81">
        <v>10662.61</v>
      </c>
      <c r="E124" s="81">
        <v>9543.67</v>
      </c>
      <c r="F124" s="81">
        <v>6206.52</v>
      </c>
      <c r="G124" s="81">
        <v>7456.22</v>
      </c>
      <c r="H124" s="21">
        <v>5341.39</v>
      </c>
      <c r="I124" s="21">
        <v>6798.44</v>
      </c>
      <c r="J124" s="81">
        <v>7561.26</v>
      </c>
      <c r="K124" s="81">
        <v>6432.26</v>
      </c>
      <c r="L124" s="81">
        <v>6546.66</v>
      </c>
      <c r="M124" s="81">
        <v>9438.91</v>
      </c>
      <c r="N124" s="81">
        <v>3614.96</v>
      </c>
      <c r="O124" s="81">
        <v>6801.55</v>
      </c>
      <c r="P124" s="1">
        <f t="shared" si="1"/>
        <v>86404.45000000001</v>
      </c>
    </row>
    <row r="125" spans="1:16" ht="15.75">
      <c r="A125" s="124">
        <v>122</v>
      </c>
      <c r="B125" s="97" t="s">
        <v>903</v>
      </c>
      <c r="C125" s="112">
        <v>21511</v>
      </c>
      <c r="D125" s="81">
        <v>19402.8</v>
      </c>
      <c r="E125" s="81">
        <v>13886.76</v>
      </c>
      <c r="F125" s="81">
        <v>10761.65</v>
      </c>
      <c r="G125" s="81">
        <v>11047.79</v>
      </c>
      <c r="H125" s="21">
        <v>11930.06</v>
      </c>
      <c r="I125" s="21">
        <v>9460.03</v>
      </c>
      <c r="J125" s="81">
        <v>9336.95</v>
      </c>
      <c r="K125" s="81">
        <v>9426.5</v>
      </c>
      <c r="L125" s="81">
        <v>9869.69</v>
      </c>
      <c r="M125" s="81">
        <v>13294.75</v>
      </c>
      <c r="N125" s="81">
        <v>4300.84</v>
      </c>
      <c r="O125" s="81">
        <v>9202.58</v>
      </c>
      <c r="P125" s="1">
        <f t="shared" si="1"/>
        <v>131920.4</v>
      </c>
    </row>
    <row r="126" spans="1:16" ht="15.75">
      <c r="A126" s="124">
        <v>123</v>
      </c>
      <c r="B126" s="97" t="s">
        <v>904</v>
      </c>
      <c r="C126" s="112">
        <v>21512</v>
      </c>
      <c r="D126" s="81">
        <v>13118.27</v>
      </c>
      <c r="E126" s="81">
        <v>13139.3</v>
      </c>
      <c r="F126" s="81">
        <v>9338.79</v>
      </c>
      <c r="G126" s="81">
        <v>9292.04</v>
      </c>
      <c r="H126" s="21">
        <v>9816.23</v>
      </c>
      <c r="I126" s="21">
        <v>6590.25</v>
      </c>
      <c r="J126" s="81">
        <v>8274.55</v>
      </c>
      <c r="K126" s="81">
        <v>7228.18</v>
      </c>
      <c r="L126" s="81">
        <v>6178.01</v>
      </c>
      <c r="M126" s="81">
        <v>10826.86</v>
      </c>
      <c r="N126" s="81">
        <v>2455.43</v>
      </c>
      <c r="O126" s="81">
        <v>6807.87</v>
      </c>
      <c r="P126" s="1">
        <f t="shared" si="1"/>
        <v>103065.78</v>
      </c>
    </row>
    <row r="127" spans="1:16" ht="15.75">
      <c r="A127" s="124">
        <v>124</v>
      </c>
      <c r="B127" s="97" t="s">
        <v>905</v>
      </c>
      <c r="C127" s="112">
        <v>21514</v>
      </c>
      <c r="D127" s="81">
        <v>6256.45</v>
      </c>
      <c r="E127" s="81">
        <v>8047.85</v>
      </c>
      <c r="F127" s="81">
        <v>4788.48</v>
      </c>
      <c r="G127" s="81">
        <v>4931.14</v>
      </c>
      <c r="H127" s="21">
        <v>4910.76</v>
      </c>
      <c r="I127" s="21">
        <v>5248.66</v>
      </c>
      <c r="J127" s="81">
        <v>4533.21</v>
      </c>
      <c r="K127" s="81">
        <v>4336.81</v>
      </c>
      <c r="L127" s="81">
        <v>2879.3</v>
      </c>
      <c r="M127" s="81">
        <v>4597.13</v>
      </c>
      <c r="N127" s="81">
        <v>2017.6</v>
      </c>
      <c r="O127" s="81">
        <v>2831.41</v>
      </c>
      <c r="P127" s="1">
        <f t="shared" si="1"/>
        <v>55378.79999999999</v>
      </c>
    </row>
    <row r="128" spans="1:16" ht="15.75">
      <c r="A128" s="124">
        <v>125</v>
      </c>
      <c r="B128" s="97" t="s">
        <v>906</v>
      </c>
      <c r="C128" s="112">
        <v>21515</v>
      </c>
      <c r="D128" s="81">
        <v>9064.07</v>
      </c>
      <c r="E128" s="81">
        <v>7258.8</v>
      </c>
      <c r="F128" s="81">
        <v>5533.98</v>
      </c>
      <c r="G128" s="81">
        <v>4432.85</v>
      </c>
      <c r="H128" s="21">
        <v>5568.83</v>
      </c>
      <c r="I128" s="21">
        <v>5609.59</v>
      </c>
      <c r="J128" s="81">
        <v>5205.6</v>
      </c>
      <c r="K128" s="7">
        <v>4204.54</v>
      </c>
      <c r="L128" s="81">
        <v>4607.73</v>
      </c>
      <c r="M128" s="81">
        <v>5341.82</v>
      </c>
      <c r="N128" s="81">
        <v>3251.14</v>
      </c>
      <c r="O128" s="81">
        <v>5013.76</v>
      </c>
      <c r="P128" s="1">
        <f t="shared" si="1"/>
        <v>65092.70999999999</v>
      </c>
    </row>
    <row r="129" spans="1:16" ht="15.75">
      <c r="A129" s="124">
        <v>126</v>
      </c>
      <c r="B129" s="97" t="s">
        <v>907</v>
      </c>
      <c r="C129" s="112">
        <v>21516</v>
      </c>
      <c r="D129" s="81">
        <v>9171.73</v>
      </c>
      <c r="E129" s="81">
        <v>9296.26</v>
      </c>
      <c r="F129" s="81">
        <v>7787.6</v>
      </c>
      <c r="G129" s="81">
        <v>5803</v>
      </c>
      <c r="H129" s="21">
        <v>7190.06</v>
      </c>
      <c r="I129" s="21">
        <v>6497.15</v>
      </c>
      <c r="J129" s="81">
        <v>5547.49</v>
      </c>
      <c r="K129" s="7">
        <v>7235.59</v>
      </c>
      <c r="L129" s="81">
        <v>5544.24</v>
      </c>
      <c r="M129" s="81">
        <v>9813</v>
      </c>
      <c r="N129" s="81">
        <v>4855.16</v>
      </c>
      <c r="O129" s="81">
        <v>8142.96</v>
      </c>
      <c r="P129" s="1">
        <f t="shared" si="1"/>
        <v>86884.24</v>
      </c>
    </row>
    <row r="130" spans="1:16" ht="15.75">
      <c r="A130" s="7">
        <v>127</v>
      </c>
      <c r="B130" s="89" t="s">
        <v>89</v>
      </c>
      <c r="C130" s="8">
        <v>21523</v>
      </c>
      <c r="D130" s="81">
        <v>1711.92</v>
      </c>
      <c r="E130" s="81">
        <v>1711.92</v>
      </c>
      <c r="F130" s="81">
        <v>1711.92</v>
      </c>
      <c r="G130" s="81">
        <v>1711.92</v>
      </c>
      <c r="H130" s="81">
        <v>1711.92</v>
      </c>
      <c r="I130" s="21">
        <v>1711.92</v>
      </c>
      <c r="J130" s="81">
        <v>1766.52</v>
      </c>
      <c r="K130" s="7">
        <v>1532.81</v>
      </c>
      <c r="L130" s="81">
        <v>1678.2</v>
      </c>
      <c r="M130" s="81">
        <v>1678.2</v>
      </c>
      <c r="N130" s="81">
        <v>1766.52</v>
      </c>
      <c r="O130" s="81">
        <v>1766.52</v>
      </c>
      <c r="P130" s="1">
        <f t="shared" si="1"/>
        <v>20460.29</v>
      </c>
    </row>
    <row r="131" spans="1:16" ht="15.75">
      <c r="A131" s="7">
        <v>128</v>
      </c>
      <c r="B131" s="89" t="s">
        <v>90</v>
      </c>
      <c r="C131" s="8">
        <v>21524</v>
      </c>
      <c r="D131" s="81">
        <v>1797.53</v>
      </c>
      <c r="E131" s="81">
        <v>1797.53</v>
      </c>
      <c r="F131" s="81">
        <v>1711.93</v>
      </c>
      <c r="G131" s="81">
        <v>1742.31</v>
      </c>
      <c r="H131" s="81">
        <v>1797.53</v>
      </c>
      <c r="I131" s="21">
        <v>1797.53</v>
      </c>
      <c r="J131" s="81">
        <v>1854.86</v>
      </c>
      <c r="K131" s="7">
        <v>1854.86</v>
      </c>
      <c r="L131" s="81">
        <v>1943.19</v>
      </c>
      <c r="M131" s="81">
        <v>1854.86</v>
      </c>
      <c r="N131" s="81">
        <v>1558.93</v>
      </c>
      <c r="O131" s="81">
        <v>1539.41</v>
      </c>
      <c r="P131" s="1">
        <f t="shared" si="1"/>
        <v>21250.47</v>
      </c>
    </row>
    <row r="132" spans="1:16" ht="15.75">
      <c r="A132" s="7">
        <v>129</v>
      </c>
      <c r="B132" s="89" t="s">
        <v>91</v>
      </c>
      <c r="C132" s="8">
        <v>21525</v>
      </c>
      <c r="D132" s="81">
        <v>1491.82</v>
      </c>
      <c r="E132" s="81">
        <v>1491.82</v>
      </c>
      <c r="F132" s="81">
        <v>1471.44</v>
      </c>
      <c r="G132" s="81">
        <v>1512.2</v>
      </c>
      <c r="H132" s="81">
        <v>1471.44</v>
      </c>
      <c r="I132" s="21">
        <v>1573.34</v>
      </c>
      <c r="J132" s="81">
        <v>1560.43</v>
      </c>
      <c r="K132" s="7">
        <v>1623.52</v>
      </c>
      <c r="L132" s="81">
        <v>1581.46</v>
      </c>
      <c r="M132" s="81">
        <v>1539.4</v>
      </c>
      <c r="N132" s="81">
        <v>1518.37</v>
      </c>
      <c r="O132" s="81">
        <v>1497.34</v>
      </c>
      <c r="P132" s="1">
        <f t="shared" si="1"/>
        <v>18332.58</v>
      </c>
    </row>
    <row r="133" spans="1:16" ht="15.75">
      <c r="A133" s="7">
        <v>130</v>
      </c>
      <c r="B133" s="89" t="s">
        <v>92</v>
      </c>
      <c r="C133" s="8">
        <v>21526</v>
      </c>
      <c r="D133" s="81">
        <v>1732.31</v>
      </c>
      <c r="E133" s="81">
        <v>1752.69</v>
      </c>
      <c r="F133" s="81">
        <v>1711.93</v>
      </c>
      <c r="G133" s="81">
        <v>1711.93</v>
      </c>
      <c r="H133" s="81">
        <v>1711.93</v>
      </c>
      <c r="I133" s="21">
        <v>1834.21</v>
      </c>
      <c r="J133" s="81">
        <v>1829.62</v>
      </c>
      <c r="K133" s="7">
        <v>1892.71</v>
      </c>
      <c r="L133" s="81">
        <v>1896.92</v>
      </c>
      <c r="M133" s="81">
        <v>1875.89</v>
      </c>
      <c r="N133" s="81">
        <v>1854.86</v>
      </c>
      <c r="O133" s="81">
        <v>1718.1</v>
      </c>
      <c r="P133" s="1">
        <f aca="true" t="shared" si="2" ref="P133:P196">D133+E133+F133+G133+H133+I133+J133+K133+L133+M133+N133+O133</f>
        <v>21523.1</v>
      </c>
    </row>
    <row r="134" spans="1:16" ht="15.75">
      <c r="A134" s="7">
        <v>131</v>
      </c>
      <c r="B134" s="89" t="s">
        <v>93</v>
      </c>
      <c r="C134" s="8">
        <v>12033</v>
      </c>
      <c r="D134" s="81">
        <v>513.6</v>
      </c>
      <c r="E134" s="81">
        <v>513.6</v>
      </c>
      <c r="F134" s="81">
        <v>513.6</v>
      </c>
      <c r="G134" s="81">
        <v>513.6</v>
      </c>
      <c r="H134" s="21">
        <v>513.6</v>
      </c>
      <c r="I134" s="21">
        <v>513.6</v>
      </c>
      <c r="J134" s="81">
        <v>529.98</v>
      </c>
      <c r="K134" s="81">
        <v>529.98</v>
      </c>
      <c r="L134" s="81">
        <v>529.98</v>
      </c>
      <c r="M134" s="81">
        <v>529.98</v>
      </c>
      <c r="N134" s="81">
        <v>529.98</v>
      </c>
      <c r="O134" s="81">
        <v>529.98</v>
      </c>
      <c r="P134" s="1">
        <f t="shared" si="2"/>
        <v>6261.479999999998</v>
      </c>
    </row>
    <row r="135" spans="1:16" ht="15.75">
      <c r="A135" s="7">
        <v>132</v>
      </c>
      <c r="B135" s="89" t="s">
        <v>94</v>
      </c>
      <c r="C135" s="8">
        <v>12450</v>
      </c>
      <c r="D135" s="81">
        <v>47175.71</v>
      </c>
      <c r="E135" s="81">
        <v>50198.52</v>
      </c>
      <c r="F135" s="81">
        <v>51739.09</v>
      </c>
      <c r="G135" s="81">
        <v>49179.03</v>
      </c>
      <c r="H135" s="21">
        <v>48135.53</v>
      </c>
      <c r="I135" s="21">
        <v>42615.03</v>
      </c>
      <c r="J135" s="81">
        <v>48967.01</v>
      </c>
      <c r="K135" s="81">
        <v>42027.39</v>
      </c>
      <c r="L135" s="81">
        <v>49610</v>
      </c>
      <c r="M135" s="81">
        <v>48613.48</v>
      </c>
      <c r="N135" s="81">
        <v>50741.45</v>
      </c>
      <c r="O135" s="81">
        <v>41245.07</v>
      </c>
      <c r="P135" s="1">
        <f t="shared" si="2"/>
        <v>570247.3099999999</v>
      </c>
    </row>
    <row r="136" spans="1:16" ht="15.75">
      <c r="A136" s="7">
        <v>133</v>
      </c>
      <c r="B136" s="89" t="s">
        <v>95</v>
      </c>
      <c r="C136" s="8">
        <v>12608</v>
      </c>
      <c r="D136" s="81">
        <v>20681.13</v>
      </c>
      <c r="E136" s="81">
        <v>24647.37</v>
      </c>
      <c r="F136" s="81">
        <v>16698.78</v>
      </c>
      <c r="G136" s="81">
        <v>24221.22</v>
      </c>
      <c r="H136" s="21">
        <v>21227.38</v>
      </c>
      <c r="I136" s="21">
        <v>21598.53</v>
      </c>
      <c r="J136" s="81">
        <v>21691.93</v>
      </c>
      <c r="K136" s="81">
        <v>21617.76</v>
      </c>
      <c r="L136" s="81">
        <v>24231.59</v>
      </c>
      <c r="M136" s="81">
        <v>21382.68</v>
      </c>
      <c r="N136" s="81">
        <v>25258.39</v>
      </c>
      <c r="O136" s="81">
        <v>25936.86</v>
      </c>
      <c r="P136" s="1">
        <f t="shared" si="2"/>
        <v>269193.62</v>
      </c>
    </row>
    <row r="137" spans="1:16" ht="15.75">
      <c r="A137" s="7">
        <v>134</v>
      </c>
      <c r="B137" s="89" t="s">
        <v>96</v>
      </c>
      <c r="C137" s="8">
        <v>12609</v>
      </c>
      <c r="D137" s="81">
        <v>23093.99</v>
      </c>
      <c r="E137" s="81">
        <v>20684.95</v>
      </c>
      <c r="F137" s="81">
        <v>22826.42</v>
      </c>
      <c r="G137" s="81">
        <v>20956.04</v>
      </c>
      <c r="H137" s="21">
        <v>21204.68</v>
      </c>
      <c r="I137" s="21">
        <v>20874.42</v>
      </c>
      <c r="J137" s="81">
        <v>21514.89</v>
      </c>
      <c r="K137" s="81">
        <v>19540.51</v>
      </c>
      <c r="L137" s="81">
        <v>20387.83</v>
      </c>
      <c r="M137" s="81">
        <v>14538.73</v>
      </c>
      <c r="N137" s="81">
        <v>16690.97</v>
      </c>
      <c r="O137" s="81">
        <v>21251.03</v>
      </c>
      <c r="P137" s="1">
        <f t="shared" si="2"/>
        <v>243564.46</v>
      </c>
    </row>
    <row r="138" spans="1:16" ht="15.75">
      <c r="A138" s="7">
        <v>135</v>
      </c>
      <c r="B138" s="89" t="s">
        <v>97</v>
      </c>
      <c r="C138" s="8">
        <v>12610</v>
      </c>
      <c r="D138" s="81">
        <v>2547.13</v>
      </c>
      <c r="E138" s="81">
        <v>17413.29</v>
      </c>
      <c r="F138" s="81">
        <v>15093.11</v>
      </c>
      <c r="G138" s="81">
        <v>8025.3</v>
      </c>
      <c r="H138" s="21">
        <v>18411.81</v>
      </c>
      <c r="I138" s="21">
        <v>19404.13</v>
      </c>
      <c r="J138" s="81">
        <v>18457.68</v>
      </c>
      <c r="K138" s="81">
        <v>18384.16</v>
      </c>
      <c r="L138" s="81">
        <v>19355.17</v>
      </c>
      <c r="M138" s="81">
        <v>17676.34</v>
      </c>
      <c r="N138" s="81">
        <v>20915.39</v>
      </c>
      <c r="O138" s="81">
        <v>19314.16</v>
      </c>
      <c r="P138" s="1">
        <f t="shared" si="2"/>
        <v>194997.67</v>
      </c>
    </row>
    <row r="139" spans="1:16" ht="15.75">
      <c r="A139" s="7">
        <v>136</v>
      </c>
      <c r="B139" s="89" t="s">
        <v>98</v>
      </c>
      <c r="C139" s="8">
        <v>12751</v>
      </c>
      <c r="D139" s="81">
        <v>54708.49</v>
      </c>
      <c r="E139" s="81">
        <v>50625.37</v>
      </c>
      <c r="F139" s="81">
        <v>60066.03</v>
      </c>
      <c r="G139" s="81">
        <v>52219.9</v>
      </c>
      <c r="H139" s="21">
        <v>54401.62</v>
      </c>
      <c r="I139" s="21">
        <v>48412.88</v>
      </c>
      <c r="J139" s="81">
        <v>21951.32</v>
      </c>
      <c r="K139" s="81">
        <v>58639.67</v>
      </c>
      <c r="L139" s="81">
        <v>52282.31</v>
      </c>
      <c r="M139" s="81">
        <v>46269.87</v>
      </c>
      <c r="N139" s="81">
        <v>52258.66</v>
      </c>
      <c r="O139" s="81">
        <v>51374.04</v>
      </c>
      <c r="P139" s="1">
        <f t="shared" si="2"/>
        <v>603210.16</v>
      </c>
    </row>
    <row r="140" spans="1:16" ht="15.75">
      <c r="A140" s="7">
        <v>137</v>
      </c>
      <c r="B140" s="89" t="s">
        <v>99</v>
      </c>
      <c r="C140" s="8">
        <v>21176</v>
      </c>
      <c r="D140" s="81"/>
      <c r="E140" s="84"/>
      <c r="F140" s="84"/>
      <c r="G140" s="84"/>
      <c r="H140" s="81"/>
      <c r="I140" s="21"/>
      <c r="J140" s="81"/>
      <c r="K140" s="7"/>
      <c r="L140" s="81"/>
      <c r="M140" s="8"/>
      <c r="N140" s="8"/>
      <c r="O140" s="84"/>
      <c r="P140" s="1">
        <f t="shared" si="2"/>
        <v>0</v>
      </c>
    </row>
    <row r="141" spans="1:16" ht="15.75">
      <c r="A141" s="7">
        <v>138</v>
      </c>
      <c r="B141" s="89" t="s">
        <v>100</v>
      </c>
      <c r="C141" s="8">
        <v>21184</v>
      </c>
      <c r="D141" s="81"/>
      <c r="E141" s="84"/>
      <c r="F141" s="84"/>
      <c r="G141" s="84"/>
      <c r="H141" s="81"/>
      <c r="I141" s="21"/>
      <c r="J141" s="81"/>
      <c r="K141" s="7"/>
      <c r="L141" s="81"/>
      <c r="M141" s="8"/>
      <c r="N141" s="8"/>
      <c r="O141" s="84"/>
      <c r="P141" s="1">
        <f t="shared" si="2"/>
        <v>0</v>
      </c>
    </row>
    <row r="142" spans="1:16" ht="15.75">
      <c r="A142" s="7">
        <v>139</v>
      </c>
      <c r="B142" s="89" t="s">
        <v>102</v>
      </c>
      <c r="C142" s="8">
        <v>21188</v>
      </c>
      <c r="D142" s="81"/>
      <c r="E142" s="84"/>
      <c r="F142" s="84"/>
      <c r="G142" s="84"/>
      <c r="H142" s="81"/>
      <c r="I142" s="21"/>
      <c r="J142" s="81"/>
      <c r="K142" s="7"/>
      <c r="L142" s="81"/>
      <c r="M142" s="8"/>
      <c r="N142" s="8"/>
      <c r="O142" s="84"/>
      <c r="P142" s="1">
        <f t="shared" si="2"/>
        <v>0</v>
      </c>
    </row>
    <row r="143" spans="1:16" ht="15.75">
      <c r="A143" s="7">
        <v>140</v>
      </c>
      <c r="B143" s="89" t="s">
        <v>103</v>
      </c>
      <c r="C143" s="8">
        <v>21173</v>
      </c>
      <c r="D143" s="81"/>
      <c r="E143" s="84"/>
      <c r="F143" s="84"/>
      <c r="G143" s="84"/>
      <c r="H143" s="81"/>
      <c r="I143" s="21"/>
      <c r="J143" s="81"/>
      <c r="K143" s="7"/>
      <c r="L143" s="81"/>
      <c r="M143" s="8"/>
      <c r="N143" s="8"/>
      <c r="O143" s="84"/>
      <c r="P143" s="1">
        <f t="shared" si="2"/>
        <v>0</v>
      </c>
    </row>
    <row r="144" spans="1:16" ht="15.75">
      <c r="A144" s="7">
        <v>141</v>
      </c>
      <c r="B144" s="89" t="s">
        <v>104</v>
      </c>
      <c r="C144" s="8">
        <v>21833</v>
      </c>
      <c r="D144" s="81"/>
      <c r="E144" s="84"/>
      <c r="F144" s="84"/>
      <c r="G144" s="84"/>
      <c r="H144" s="81"/>
      <c r="I144" s="21"/>
      <c r="J144" s="81"/>
      <c r="K144" s="7"/>
      <c r="L144" s="81"/>
      <c r="M144" s="8"/>
      <c r="N144" s="8"/>
      <c r="O144" s="84"/>
      <c r="P144" s="1">
        <f t="shared" si="2"/>
        <v>0</v>
      </c>
    </row>
    <row r="145" spans="1:16" ht="15.75">
      <c r="A145" s="7">
        <v>142</v>
      </c>
      <c r="B145" s="89" t="s">
        <v>105</v>
      </c>
      <c r="C145" s="8">
        <v>21174</v>
      </c>
      <c r="D145" s="81"/>
      <c r="E145" s="84"/>
      <c r="F145" s="84"/>
      <c r="G145" s="84"/>
      <c r="H145" s="81"/>
      <c r="I145" s="21"/>
      <c r="J145" s="81"/>
      <c r="K145" s="7"/>
      <c r="L145" s="81"/>
      <c r="M145" s="8"/>
      <c r="N145" s="8"/>
      <c r="O145" s="84"/>
      <c r="P145" s="1">
        <f t="shared" si="2"/>
        <v>0</v>
      </c>
    </row>
    <row r="146" spans="1:16" ht="15.75">
      <c r="A146" s="7">
        <v>143</v>
      </c>
      <c r="B146" s="89" t="s">
        <v>106</v>
      </c>
      <c r="C146" s="8">
        <v>11712</v>
      </c>
      <c r="D146" s="81"/>
      <c r="E146" s="84"/>
      <c r="F146" s="84"/>
      <c r="G146" s="84"/>
      <c r="H146" s="81"/>
      <c r="I146" s="21"/>
      <c r="J146" s="81"/>
      <c r="K146" s="7"/>
      <c r="L146" s="81"/>
      <c r="M146" s="8"/>
      <c r="N146" s="8"/>
      <c r="O146" s="84"/>
      <c r="P146" s="1">
        <f t="shared" si="2"/>
        <v>0</v>
      </c>
    </row>
    <row r="147" spans="1:16" ht="15.75">
      <c r="A147" s="7">
        <v>144</v>
      </c>
      <c r="B147" s="89" t="s">
        <v>107</v>
      </c>
      <c r="C147" s="8">
        <v>11706</v>
      </c>
      <c r="D147" s="81"/>
      <c r="E147" s="84"/>
      <c r="F147" s="84"/>
      <c r="G147" s="84"/>
      <c r="H147" s="81"/>
      <c r="I147" s="21"/>
      <c r="J147" s="81"/>
      <c r="K147" s="7"/>
      <c r="L147" s="81"/>
      <c r="M147" s="8"/>
      <c r="N147" s="8"/>
      <c r="O147" s="84"/>
      <c r="P147" s="1">
        <f t="shared" si="2"/>
        <v>0</v>
      </c>
    </row>
    <row r="148" spans="1:16" ht="15.75">
      <c r="A148" s="7">
        <v>145</v>
      </c>
      <c r="B148" s="89" t="s">
        <v>108</v>
      </c>
      <c r="C148" s="8">
        <v>21196</v>
      </c>
      <c r="D148" s="81">
        <v>2253.44</v>
      </c>
      <c r="E148" s="81">
        <v>1657.51</v>
      </c>
      <c r="F148" s="81">
        <v>1963.2</v>
      </c>
      <c r="G148" s="81">
        <v>1895.14</v>
      </c>
      <c r="H148" s="21">
        <v>2058.58</v>
      </c>
      <c r="I148" s="21">
        <v>1957.91</v>
      </c>
      <c r="J148" s="81">
        <v>1793.69</v>
      </c>
      <c r="K148" s="81">
        <v>2117.25</v>
      </c>
      <c r="L148" s="81">
        <v>2262.62</v>
      </c>
      <c r="M148" s="81">
        <v>1563.38</v>
      </c>
      <c r="N148" s="81">
        <v>2031.08</v>
      </c>
      <c r="O148" s="81">
        <v>2032.76</v>
      </c>
      <c r="P148" s="1">
        <f t="shared" si="2"/>
        <v>23586.56</v>
      </c>
    </row>
    <row r="149" spans="1:16" ht="15.75">
      <c r="A149" s="7">
        <v>146</v>
      </c>
      <c r="B149" s="89" t="s">
        <v>109</v>
      </c>
      <c r="C149" s="8">
        <v>21197</v>
      </c>
      <c r="D149" s="81">
        <v>815.81</v>
      </c>
      <c r="E149" s="81">
        <v>734.29</v>
      </c>
      <c r="F149" s="81">
        <v>693.53</v>
      </c>
      <c r="G149" s="81">
        <v>632.39</v>
      </c>
      <c r="H149" s="21">
        <v>713.91</v>
      </c>
      <c r="I149" s="21">
        <v>632.39</v>
      </c>
      <c r="J149" s="81">
        <v>673.59</v>
      </c>
      <c r="K149" s="81">
        <v>777.71</v>
      </c>
      <c r="L149" s="81">
        <v>757.71</v>
      </c>
      <c r="M149" s="81">
        <v>673.59</v>
      </c>
      <c r="N149" s="81">
        <v>610.5</v>
      </c>
      <c r="O149" s="81">
        <v>694.62</v>
      </c>
      <c r="P149" s="1">
        <f t="shared" si="2"/>
        <v>8410.04</v>
      </c>
    </row>
    <row r="150" spans="1:16" ht="15.75">
      <c r="A150" s="7">
        <v>147</v>
      </c>
      <c r="B150" s="89" t="s">
        <v>110</v>
      </c>
      <c r="C150" s="8">
        <v>12041</v>
      </c>
      <c r="D150" s="81"/>
      <c r="E150" s="84"/>
      <c r="F150" s="84"/>
      <c r="G150" s="84"/>
      <c r="H150" s="81"/>
      <c r="I150" s="21"/>
      <c r="J150" s="81"/>
      <c r="K150" s="7"/>
      <c r="L150" s="81"/>
      <c r="M150" s="8"/>
      <c r="N150" s="8"/>
      <c r="O150" s="84"/>
      <c r="P150" s="1">
        <f t="shared" si="2"/>
        <v>0</v>
      </c>
    </row>
    <row r="151" spans="1:16" ht="15.75">
      <c r="A151" s="7">
        <v>148</v>
      </c>
      <c r="B151" s="89" t="s">
        <v>111</v>
      </c>
      <c r="C151" s="8">
        <v>12042</v>
      </c>
      <c r="D151" s="81"/>
      <c r="E151" s="84"/>
      <c r="F151" s="84"/>
      <c r="G151" s="84"/>
      <c r="H151" s="81"/>
      <c r="I151" s="21"/>
      <c r="J151" s="81"/>
      <c r="K151" s="7"/>
      <c r="L151" s="81"/>
      <c r="M151" s="8"/>
      <c r="N151" s="8"/>
      <c r="O151" s="84"/>
      <c r="P151" s="1">
        <f t="shared" si="2"/>
        <v>0</v>
      </c>
    </row>
    <row r="152" spans="1:16" ht="15.75">
      <c r="A152" s="7">
        <v>149</v>
      </c>
      <c r="B152" s="89" t="s">
        <v>112</v>
      </c>
      <c r="C152" s="8">
        <v>12049</v>
      </c>
      <c r="D152" s="81"/>
      <c r="E152" s="84"/>
      <c r="F152" s="84"/>
      <c r="G152" s="84"/>
      <c r="H152" s="81"/>
      <c r="I152" s="21"/>
      <c r="J152" s="81"/>
      <c r="K152" s="7"/>
      <c r="L152" s="81"/>
      <c r="M152" s="8"/>
      <c r="N152" s="8"/>
      <c r="O152" s="84"/>
      <c r="P152" s="1">
        <f t="shared" si="2"/>
        <v>0</v>
      </c>
    </row>
    <row r="153" spans="1:16" ht="15.75">
      <c r="A153" s="7">
        <v>150</v>
      </c>
      <c r="B153" s="89" t="s">
        <v>113</v>
      </c>
      <c r="C153" s="8">
        <v>12050</v>
      </c>
      <c r="D153" s="81"/>
      <c r="E153" s="84"/>
      <c r="F153" s="84"/>
      <c r="G153" s="84"/>
      <c r="H153" s="81"/>
      <c r="I153" s="21"/>
      <c r="J153" s="81"/>
      <c r="K153" s="7"/>
      <c r="L153" s="81"/>
      <c r="M153" s="8"/>
      <c r="N153" s="8"/>
      <c r="O153" s="84"/>
      <c r="P153" s="1">
        <f t="shared" si="2"/>
        <v>0</v>
      </c>
    </row>
    <row r="154" spans="1:16" ht="15.75">
      <c r="A154" s="7">
        <v>151</v>
      </c>
      <c r="B154" s="89" t="s">
        <v>114</v>
      </c>
      <c r="C154" s="8">
        <v>12038</v>
      </c>
      <c r="D154" s="81"/>
      <c r="E154" s="84"/>
      <c r="F154" s="84"/>
      <c r="G154" s="84"/>
      <c r="H154" s="81"/>
      <c r="I154" s="21"/>
      <c r="J154" s="81"/>
      <c r="K154" s="7"/>
      <c r="L154" s="81"/>
      <c r="M154" s="8"/>
      <c r="N154" s="8"/>
      <c r="O154" s="84"/>
      <c r="P154" s="1">
        <f t="shared" si="2"/>
        <v>0</v>
      </c>
    </row>
    <row r="155" spans="1:16" ht="15.75">
      <c r="A155" s="7">
        <v>152</v>
      </c>
      <c r="B155" s="89" t="s">
        <v>115</v>
      </c>
      <c r="C155" s="8">
        <v>12052</v>
      </c>
      <c r="D155" s="81"/>
      <c r="E155" s="84"/>
      <c r="F155" s="84"/>
      <c r="G155" s="84"/>
      <c r="H155" s="81"/>
      <c r="I155" s="21"/>
      <c r="J155" s="81"/>
      <c r="K155" s="7"/>
      <c r="L155" s="81"/>
      <c r="M155" s="8"/>
      <c r="N155" s="8"/>
      <c r="O155" s="84"/>
      <c r="P155" s="1">
        <f t="shared" si="2"/>
        <v>0</v>
      </c>
    </row>
    <row r="156" spans="1:16" ht="15.75">
      <c r="A156" s="7">
        <v>153</v>
      </c>
      <c r="B156" s="89" t="s">
        <v>598</v>
      </c>
      <c r="C156" s="8"/>
      <c r="D156" s="81"/>
      <c r="E156" s="84"/>
      <c r="F156" s="84"/>
      <c r="G156" s="84"/>
      <c r="H156" s="81"/>
      <c r="I156" s="21"/>
      <c r="J156" s="81"/>
      <c r="K156" s="7"/>
      <c r="L156" s="81"/>
      <c r="M156" s="8"/>
      <c r="N156" s="8"/>
      <c r="O156" s="84"/>
      <c r="P156" s="1">
        <f t="shared" si="2"/>
        <v>0</v>
      </c>
    </row>
    <row r="157" spans="1:16" ht="15.75">
      <c r="A157" s="7">
        <v>154</v>
      </c>
      <c r="B157" s="89" t="s">
        <v>116</v>
      </c>
      <c r="C157" s="8">
        <v>21352</v>
      </c>
      <c r="D157" s="81">
        <v>57917.72</v>
      </c>
      <c r="E157" s="81">
        <v>56341.9</v>
      </c>
      <c r="F157" s="81">
        <v>53554.92</v>
      </c>
      <c r="G157" s="81">
        <v>54472.68</v>
      </c>
      <c r="H157" s="21">
        <v>56802.06</v>
      </c>
      <c r="I157" s="21">
        <v>45210.32</v>
      </c>
      <c r="J157" s="81">
        <v>60901.34</v>
      </c>
      <c r="K157" s="81">
        <v>56483.79</v>
      </c>
      <c r="L157" s="81">
        <v>60674.2</v>
      </c>
      <c r="M157" s="81">
        <v>53120.62</v>
      </c>
      <c r="N157" s="81">
        <v>56016.36</v>
      </c>
      <c r="O157" s="81">
        <v>60205.29</v>
      </c>
      <c r="P157" s="1">
        <f t="shared" si="2"/>
        <v>671701.2</v>
      </c>
    </row>
    <row r="158" spans="1:16" ht="15.75">
      <c r="A158" s="7">
        <v>155</v>
      </c>
      <c r="B158" s="89" t="s">
        <v>117</v>
      </c>
      <c r="C158" s="8">
        <v>21103</v>
      </c>
      <c r="D158" s="81">
        <v>9713.93</v>
      </c>
      <c r="E158" s="81">
        <v>9987.87</v>
      </c>
      <c r="F158" s="81">
        <v>8224.75</v>
      </c>
      <c r="G158" s="81">
        <v>8539.81</v>
      </c>
      <c r="H158" s="21">
        <v>9323.85</v>
      </c>
      <c r="I158" s="21">
        <v>9472.22</v>
      </c>
      <c r="J158" s="81">
        <v>9583.95</v>
      </c>
      <c r="K158" s="81">
        <v>9178.95</v>
      </c>
      <c r="L158" s="81">
        <v>11636.44</v>
      </c>
      <c r="M158" s="81">
        <v>5668.44</v>
      </c>
      <c r="N158" s="81">
        <v>9557.93</v>
      </c>
      <c r="O158" s="81">
        <v>9627.1</v>
      </c>
      <c r="P158" s="1">
        <f t="shared" si="2"/>
        <v>110515.24000000002</v>
      </c>
    </row>
    <row r="159" spans="1:16" ht="15.75">
      <c r="A159" s="7">
        <v>156</v>
      </c>
      <c r="B159" s="89" t="s">
        <v>118</v>
      </c>
      <c r="C159" s="8">
        <v>21104</v>
      </c>
      <c r="D159" s="81">
        <v>3131.81</v>
      </c>
      <c r="E159" s="81">
        <v>4560.44</v>
      </c>
      <c r="F159" s="81">
        <v>4089.45</v>
      </c>
      <c r="G159" s="81">
        <v>3846.91</v>
      </c>
      <c r="H159" s="21">
        <v>4084.55</v>
      </c>
      <c r="I159" s="21">
        <v>4190.73</v>
      </c>
      <c r="J159" s="81">
        <v>4159.28</v>
      </c>
      <c r="K159" s="81">
        <v>5872.52</v>
      </c>
      <c r="L159" s="81">
        <v>4916.39</v>
      </c>
      <c r="M159" s="81">
        <v>4185.6</v>
      </c>
      <c r="N159" s="81">
        <v>3421.41</v>
      </c>
      <c r="O159" s="81">
        <v>4472.85</v>
      </c>
      <c r="P159" s="1">
        <f t="shared" si="2"/>
        <v>50931.939999999995</v>
      </c>
    </row>
    <row r="160" spans="1:16" ht="15.75">
      <c r="A160" s="7">
        <v>157</v>
      </c>
      <c r="B160" s="89" t="s">
        <v>119</v>
      </c>
      <c r="C160" s="8">
        <v>21105</v>
      </c>
      <c r="D160" s="81">
        <v>5059.74</v>
      </c>
      <c r="E160" s="81">
        <v>4738.34</v>
      </c>
      <c r="F160" s="81">
        <v>4750.37</v>
      </c>
      <c r="G160" s="81">
        <v>4449.36</v>
      </c>
      <c r="H160" s="21">
        <v>4674.97</v>
      </c>
      <c r="I160" s="21">
        <v>5807.28</v>
      </c>
      <c r="J160" s="81">
        <v>5301.44</v>
      </c>
      <c r="K160" s="81">
        <v>7498.72</v>
      </c>
      <c r="L160" s="81">
        <v>3709.47</v>
      </c>
      <c r="M160" s="81">
        <v>5173.18</v>
      </c>
      <c r="N160" s="81">
        <v>5080.43</v>
      </c>
      <c r="O160" s="81">
        <v>5576.32</v>
      </c>
      <c r="P160" s="1">
        <f t="shared" si="2"/>
        <v>61819.62</v>
      </c>
    </row>
    <row r="161" spans="1:16" ht="15.75">
      <c r="A161" s="7">
        <v>158</v>
      </c>
      <c r="B161" s="89" t="s">
        <v>120</v>
      </c>
      <c r="C161" s="8">
        <v>21106</v>
      </c>
      <c r="D161" s="81">
        <v>13380.9</v>
      </c>
      <c r="E161" s="81">
        <v>11697.11</v>
      </c>
      <c r="F161" s="81">
        <v>6858.78</v>
      </c>
      <c r="G161" s="81">
        <v>12551.83</v>
      </c>
      <c r="H161" s="21">
        <v>13432.25</v>
      </c>
      <c r="I161" s="21">
        <v>12255.1</v>
      </c>
      <c r="J161" s="81">
        <v>12280.18</v>
      </c>
      <c r="K161" s="81">
        <v>12916.21</v>
      </c>
      <c r="L161" s="81">
        <v>12781.87</v>
      </c>
      <c r="M161" s="81">
        <v>11974.31</v>
      </c>
      <c r="N161" s="81">
        <v>12853.36</v>
      </c>
      <c r="O161" s="81">
        <v>17730.16</v>
      </c>
      <c r="P161" s="1">
        <f t="shared" si="2"/>
        <v>150712.05999999997</v>
      </c>
    </row>
    <row r="162" spans="1:16" ht="15.75">
      <c r="A162" s="7">
        <v>159</v>
      </c>
      <c r="B162" s="89" t="s">
        <v>121</v>
      </c>
      <c r="C162" s="8">
        <v>21107</v>
      </c>
      <c r="D162" s="81">
        <v>8951.72</v>
      </c>
      <c r="E162" s="81">
        <v>9380.62</v>
      </c>
      <c r="F162" s="81">
        <v>9251.51</v>
      </c>
      <c r="G162" s="81">
        <v>9006.33</v>
      </c>
      <c r="H162" s="21">
        <v>9097.82</v>
      </c>
      <c r="I162" s="21">
        <v>9181.2</v>
      </c>
      <c r="J162" s="81">
        <v>11961.92</v>
      </c>
      <c r="K162" s="81">
        <v>11231.81</v>
      </c>
      <c r="L162" s="81">
        <v>9369.94</v>
      </c>
      <c r="M162" s="81">
        <v>8757.92</v>
      </c>
      <c r="N162" s="81">
        <v>9931.46</v>
      </c>
      <c r="O162" s="81">
        <v>8628.2</v>
      </c>
      <c r="P162" s="1">
        <f t="shared" si="2"/>
        <v>114750.45</v>
      </c>
    </row>
    <row r="163" spans="1:16" ht="15.75">
      <c r="A163" s="7">
        <v>160</v>
      </c>
      <c r="B163" s="89" t="s">
        <v>122</v>
      </c>
      <c r="C163" s="8">
        <v>31021</v>
      </c>
      <c r="D163" s="81"/>
      <c r="E163" s="84"/>
      <c r="F163" s="84"/>
      <c r="G163" s="84"/>
      <c r="H163" s="81"/>
      <c r="I163" s="21"/>
      <c r="K163" s="7"/>
      <c r="M163" s="8"/>
      <c r="O163" s="84"/>
      <c r="P163" s="1">
        <f>D163+E163+F163+G163+H163+I163+J163+K163+L163+M163+N164+O163</f>
        <v>8988.23</v>
      </c>
    </row>
    <row r="164" spans="1:16" ht="15.75">
      <c r="A164" s="7">
        <v>161</v>
      </c>
      <c r="B164" s="89" t="s">
        <v>123</v>
      </c>
      <c r="C164" s="8">
        <v>21108</v>
      </c>
      <c r="D164" s="81">
        <v>8748.72</v>
      </c>
      <c r="E164" s="81">
        <v>5418.27</v>
      </c>
      <c r="F164" s="81">
        <v>7228.17</v>
      </c>
      <c r="G164" s="81">
        <v>8214.98</v>
      </c>
      <c r="H164" s="21">
        <v>8648.85</v>
      </c>
      <c r="I164" s="21">
        <v>10185.52</v>
      </c>
      <c r="J164" s="81">
        <v>10513.47</v>
      </c>
      <c r="K164" s="81">
        <v>10276.42</v>
      </c>
      <c r="L164" s="81">
        <v>10136.5</v>
      </c>
      <c r="M164" s="81">
        <v>9292.74</v>
      </c>
      <c r="N164" s="81">
        <v>8988.23</v>
      </c>
      <c r="O164" s="81">
        <v>9859.71</v>
      </c>
      <c r="P164" s="1">
        <f>D164+E164+F164+G164+H164+I164+J164+K164+L164+M164+N165+O164</f>
        <v>107881.72</v>
      </c>
    </row>
    <row r="165" spans="1:16" ht="15.75">
      <c r="A165" s="7">
        <v>162</v>
      </c>
      <c r="B165" s="89" t="s">
        <v>124</v>
      </c>
      <c r="C165" s="8">
        <v>21109</v>
      </c>
      <c r="D165" s="81">
        <v>889.13</v>
      </c>
      <c r="E165" s="81">
        <v>7698.97</v>
      </c>
      <c r="F165" s="81">
        <v>8669.24</v>
      </c>
      <c r="G165" s="81">
        <v>8916.85</v>
      </c>
      <c r="H165" s="21">
        <v>8501.42</v>
      </c>
      <c r="I165" s="21">
        <v>9434.91</v>
      </c>
      <c r="J165" s="81">
        <v>9856.43</v>
      </c>
      <c r="K165" s="81">
        <v>9231.9</v>
      </c>
      <c r="L165" s="81">
        <v>9753.79</v>
      </c>
      <c r="M165" s="81">
        <v>8276.79</v>
      </c>
      <c r="N165" s="81">
        <v>9358.37</v>
      </c>
      <c r="O165" s="81">
        <v>9270.12</v>
      </c>
      <c r="P165" s="1">
        <f>D165+E165+F165+G165+H165+I165+J165+K165+L165+M165+N166+O165</f>
        <v>99089.68000000002</v>
      </c>
    </row>
    <row r="166" spans="1:16" ht="15.75">
      <c r="A166" s="7">
        <v>163</v>
      </c>
      <c r="B166" s="89" t="s">
        <v>125</v>
      </c>
      <c r="C166" s="8">
        <v>21110</v>
      </c>
      <c r="D166" s="81">
        <v>9559.84</v>
      </c>
      <c r="E166" s="81">
        <v>8095.75</v>
      </c>
      <c r="F166" s="81">
        <v>8749.74</v>
      </c>
      <c r="G166" s="81">
        <v>8843.09</v>
      </c>
      <c r="H166" s="21">
        <v>9653.8</v>
      </c>
      <c r="I166" s="21">
        <v>8375.38</v>
      </c>
      <c r="J166" s="81">
        <v>9022.96</v>
      </c>
      <c r="K166" s="81">
        <v>9595.34</v>
      </c>
      <c r="L166" s="81">
        <v>9760.66</v>
      </c>
      <c r="M166" s="81">
        <v>9270.88</v>
      </c>
      <c r="N166" s="81">
        <v>8590.13</v>
      </c>
      <c r="O166" s="81">
        <v>11608.97</v>
      </c>
      <c r="P166" s="1">
        <f>D166+E166+F166+G166+H166+I166+J166+K166+L166+M166+N167+O166</f>
        <v>110630.88</v>
      </c>
    </row>
    <row r="167" spans="1:16" ht="15.75">
      <c r="A167" s="7">
        <v>164</v>
      </c>
      <c r="B167" s="89" t="s">
        <v>126</v>
      </c>
      <c r="C167" s="8">
        <v>21100</v>
      </c>
      <c r="D167" s="81">
        <v>9812.56</v>
      </c>
      <c r="E167" s="81">
        <v>6820.56</v>
      </c>
      <c r="F167" s="81">
        <v>8353.07</v>
      </c>
      <c r="G167" s="81">
        <v>9095.59</v>
      </c>
      <c r="H167" s="21">
        <v>8610.75</v>
      </c>
      <c r="I167" s="21">
        <v>8634.59</v>
      </c>
      <c r="J167" s="81">
        <v>8579.27</v>
      </c>
      <c r="K167" s="81">
        <v>10619.66</v>
      </c>
      <c r="L167" s="81">
        <v>9599.15</v>
      </c>
      <c r="M167" s="81">
        <v>7390.98</v>
      </c>
      <c r="N167" s="81">
        <v>8094.47</v>
      </c>
      <c r="O167" s="81">
        <v>8119.08</v>
      </c>
      <c r="P167" s="1">
        <f t="shared" si="2"/>
        <v>103729.73</v>
      </c>
    </row>
    <row r="168" spans="1:16" ht="15.75">
      <c r="A168" s="7">
        <v>165</v>
      </c>
      <c r="B168" s="89" t="s">
        <v>128</v>
      </c>
      <c r="C168" s="8">
        <v>21101</v>
      </c>
      <c r="D168" s="81">
        <v>48018.95</v>
      </c>
      <c r="E168" s="81">
        <v>47169.4</v>
      </c>
      <c r="F168" s="81">
        <v>44531</v>
      </c>
      <c r="G168" s="81">
        <v>44933.65</v>
      </c>
      <c r="H168" s="21">
        <v>47289.53</v>
      </c>
      <c r="I168" s="21">
        <v>46808.19</v>
      </c>
      <c r="J168" s="81">
        <v>47539.55</v>
      </c>
      <c r="K168" s="81">
        <v>51126.58</v>
      </c>
      <c r="L168" s="81">
        <v>53550.04</v>
      </c>
      <c r="M168" s="81">
        <v>43754.71</v>
      </c>
      <c r="N168" s="81">
        <v>48304.31</v>
      </c>
      <c r="O168" s="81">
        <v>47514.92</v>
      </c>
      <c r="P168" s="1">
        <f t="shared" si="2"/>
        <v>570540.83</v>
      </c>
    </row>
    <row r="169" spans="1:16" ht="15.75">
      <c r="A169" s="7">
        <v>166</v>
      </c>
      <c r="B169" s="89" t="s">
        <v>129</v>
      </c>
      <c r="C169" s="8">
        <v>21102</v>
      </c>
      <c r="D169" s="81">
        <v>3399.59</v>
      </c>
      <c r="E169" s="81">
        <v>3584.43</v>
      </c>
      <c r="F169" s="81">
        <v>3405.09</v>
      </c>
      <c r="G169" s="81">
        <v>3261.21</v>
      </c>
      <c r="H169" s="81">
        <v>3475.19</v>
      </c>
      <c r="I169" s="21">
        <v>3500.67</v>
      </c>
      <c r="J169" s="81">
        <v>3675.43</v>
      </c>
      <c r="K169" s="81">
        <v>3508.96</v>
      </c>
      <c r="L169" s="81">
        <v>3411.29</v>
      </c>
      <c r="M169" s="81">
        <v>4168.16</v>
      </c>
      <c r="N169" s="81">
        <v>2789.29</v>
      </c>
      <c r="O169" s="81">
        <v>3152.4</v>
      </c>
      <c r="P169" s="1">
        <f t="shared" si="2"/>
        <v>41331.71000000001</v>
      </c>
    </row>
    <row r="170" spans="1:16" ht="15.75">
      <c r="A170" s="7">
        <v>167</v>
      </c>
      <c r="B170" s="89" t="s">
        <v>130</v>
      </c>
      <c r="C170" s="8">
        <v>21207</v>
      </c>
      <c r="D170" s="81"/>
      <c r="E170" s="84"/>
      <c r="F170" s="84"/>
      <c r="G170" s="84"/>
      <c r="H170" s="81"/>
      <c r="I170" s="21"/>
      <c r="J170" s="81"/>
      <c r="K170" s="7"/>
      <c r="L170" s="81"/>
      <c r="M170" s="8"/>
      <c r="N170" s="8"/>
      <c r="O170" s="84"/>
      <c r="P170" s="1">
        <f t="shared" si="2"/>
        <v>0</v>
      </c>
    </row>
    <row r="171" spans="1:16" ht="15.75">
      <c r="A171" s="7">
        <v>168</v>
      </c>
      <c r="B171" s="89" t="s">
        <v>132</v>
      </c>
      <c r="C171" s="8">
        <v>21530</v>
      </c>
      <c r="D171" s="81">
        <v>5800.56</v>
      </c>
      <c r="E171" s="81">
        <v>5551.12</v>
      </c>
      <c r="F171" s="81">
        <v>5840.71</v>
      </c>
      <c r="G171" s="81">
        <v>6041.44</v>
      </c>
      <c r="H171" s="21">
        <v>4280.6</v>
      </c>
      <c r="I171" s="21">
        <v>4654.81</v>
      </c>
      <c r="J171" s="81">
        <v>5387.88</v>
      </c>
      <c r="K171" s="81">
        <v>5705.45</v>
      </c>
      <c r="L171" s="81">
        <v>5187.7</v>
      </c>
      <c r="M171" s="81">
        <v>5269.5</v>
      </c>
      <c r="N171" s="73">
        <v>5094.09</v>
      </c>
      <c r="O171" s="81">
        <v>6952.94</v>
      </c>
      <c r="P171" s="1">
        <f t="shared" si="2"/>
        <v>65766.8</v>
      </c>
    </row>
    <row r="172" spans="1:16" ht="15.75">
      <c r="A172" s="7">
        <v>169</v>
      </c>
      <c r="B172" s="89" t="s">
        <v>133</v>
      </c>
      <c r="C172" s="8">
        <v>21531</v>
      </c>
      <c r="D172" s="81">
        <v>6093.62</v>
      </c>
      <c r="E172" s="81">
        <v>6468.61</v>
      </c>
      <c r="F172" s="81">
        <v>5046.09</v>
      </c>
      <c r="G172" s="81">
        <v>5563.74</v>
      </c>
      <c r="H172" s="21">
        <v>5950.97</v>
      </c>
      <c r="I172" s="21">
        <v>5978.27</v>
      </c>
      <c r="J172" s="81">
        <v>5153.2</v>
      </c>
      <c r="K172" s="81">
        <v>7032.02</v>
      </c>
      <c r="L172" s="81">
        <v>5758.01</v>
      </c>
      <c r="M172" s="81">
        <v>4876.84</v>
      </c>
      <c r="N172" s="81">
        <v>5989.13</v>
      </c>
      <c r="O172" s="81">
        <v>6101.42</v>
      </c>
      <c r="P172" s="1">
        <f t="shared" si="2"/>
        <v>70011.92000000001</v>
      </c>
    </row>
    <row r="173" spans="1:16" ht="15.75">
      <c r="A173" s="7">
        <v>170</v>
      </c>
      <c r="B173" s="89" t="s">
        <v>134</v>
      </c>
      <c r="C173" s="8">
        <v>21532</v>
      </c>
      <c r="D173" s="81">
        <v>5940.77</v>
      </c>
      <c r="E173" s="81">
        <v>4762.39</v>
      </c>
      <c r="F173" s="81">
        <v>5221.96</v>
      </c>
      <c r="G173" s="81">
        <v>6280.91</v>
      </c>
      <c r="H173" s="21">
        <v>5095.22</v>
      </c>
      <c r="I173" s="21">
        <v>4547.65</v>
      </c>
      <c r="J173" s="81">
        <v>3848.97</v>
      </c>
      <c r="K173" s="81">
        <v>6442.96</v>
      </c>
      <c r="L173" s="81">
        <v>5441.93</v>
      </c>
      <c r="M173" s="81">
        <v>4718.92</v>
      </c>
      <c r="N173" s="81">
        <v>6262.53</v>
      </c>
      <c r="O173" s="81">
        <v>5055.19</v>
      </c>
      <c r="P173" s="1">
        <f t="shared" si="2"/>
        <v>63619.4</v>
      </c>
    </row>
    <row r="174" spans="1:16" ht="15.75">
      <c r="A174" s="7">
        <v>171</v>
      </c>
      <c r="B174" s="89" t="s">
        <v>135</v>
      </c>
      <c r="C174" s="8">
        <v>21533</v>
      </c>
      <c r="D174" s="81">
        <v>3279.55</v>
      </c>
      <c r="E174" s="81">
        <v>2542</v>
      </c>
      <c r="F174" s="81">
        <v>3744.21</v>
      </c>
      <c r="G174" s="81">
        <v>2892.94</v>
      </c>
      <c r="H174" s="21">
        <v>3427.7</v>
      </c>
      <c r="I174" s="21">
        <v>-1087.58</v>
      </c>
      <c r="J174" s="81">
        <v>2671.45</v>
      </c>
      <c r="K174" s="81">
        <v>-3174.67</v>
      </c>
      <c r="L174" s="81">
        <v>2794.26</v>
      </c>
      <c r="M174" s="81">
        <v>2160</v>
      </c>
      <c r="N174" s="81">
        <v>2033.82</v>
      </c>
      <c r="O174" s="81">
        <v>2286.18</v>
      </c>
      <c r="P174" s="1">
        <f t="shared" si="2"/>
        <v>23569.86</v>
      </c>
    </row>
    <row r="175" spans="1:16" ht="15.75">
      <c r="A175" s="7">
        <v>172</v>
      </c>
      <c r="B175" s="89" t="s">
        <v>136</v>
      </c>
      <c r="C175" s="8">
        <v>21534</v>
      </c>
      <c r="D175" s="81">
        <v>3607.06</v>
      </c>
      <c r="E175" s="81">
        <v>2759.66</v>
      </c>
      <c r="F175" s="81">
        <v>3004.22</v>
      </c>
      <c r="G175" s="81">
        <v>3592.17</v>
      </c>
      <c r="H175" s="21">
        <v>2731.53</v>
      </c>
      <c r="I175" s="21">
        <v>2550.15</v>
      </c>
      <c r="J175" s="81">
        <v>3378.89</v>
      </c>
      <c r="K175" s="81">
        <v>3535.37</v>
      </c>
      <c r="L175" s="81">
        <v>3933.03</v>
      </c>
      <c r="M175" s="81">
        <v>3887.61</v>
      </c>
      <c r="N175" s="81">
        <v>4371.31</v>
      </c>
      <c r="O175" s="81">
        <v>4345.01</v>
      </c>
      <c r="P175" s="1">
        <f t="shared" si="2"/>
        <v>41696.009999999995</v>
      </c>
    </row>
    <row r="176" spans="1:16" ht="15.75">
      <c r="A176" s="7">
        <v>173</v>
      </c>
      <c r="B176" s="89" t="s">
        <v>137</v>
      </c>
      <c r="C176" s="8">
        <v>21535</v>
      </c>
      <c r="D176" s="81">
        <v>3219.01</v>
      </c>
      <c r="E176" s="81">
        <v>3453.39</v>
      </c>
      <c r="F176" s="81">
        <v>1440.45</v>
      </c>
      <c r="G176" s="81">
        <v>3145.45</v>
      </c>
      <c r="H176" s="21">
        <v>3667.18</v>
      </c>
      <c r="I176" s="21">
        <v>2569.24</v>
      </c>
      <c r="J176" s="81">
        <v>2448.74</v>
      </c>
      <c r="K176" s="81">
        <v>3566.49</v>
      </c>
      <c r="L176" s="81">
        <v>1537.92</v>
      </c>
      <c r="M176" s="81">
        <v>2492.69</v>
      </c>
      <c r="N176" s="81">
        <v>2559.15</v>
      </c>
      <c r="O176" s="81">
        <v>3098.98</v>
      </c>
      <c r="P176" s="1">
        <f t="shared" si="2"/>
        <v>33198.689999999995</v>
      </c>
    </row>
    <row r="177" spans="1:16" ht="15.75">
      <c r="A177" s="7">
        <v>174</v>
      </c>
      <c r="B177" s="89" t="s">
        <v>138</v>
      </c>
      <c r="C177" s="8">
        <v>21536</v>
      </c>
      <c r="D177" s="81">
        <v>3561.2</v>
      </c>
      <c r="E177" s="81">
        <v>3738.11</v>
      </c>
      <c r="F177" s="81">
        <v>2978.74</v>
      </c>
      <c r="G177" s="81">
        <v>2932.89</v>
      </c>
      <c r="H177" s="21">
        <v>3391.43</v>
      </c>
      <c r="I177" s="21">
        <v>3685.93</v>
      </c>
      <c r="J177" s="81">
        <v>3166.98</v>
      </c>
      <c r="K177" s="81">
        <v>3830.82</v>
      </c>
      <c r="L177" s="81">
        <v>4566.87</v>
      </c>
      <c r="M177" s="81">
        <v>3389.19</v>
      </c>
      <c r="N177" s="81">
        <v>3599.49</v>
      </c>
      <c r="O177" s="81">
        <v>3767.73</v>
      </c>
      <c r="P177" s="1">
        <f t="shared" si="2"/>
        <v>42609.38</v>
      </c>
    </row>
    <row r="178" spans="1:16" ht="15.75">
      <c r="A178" s="7">
        <v>175</v>
      </c>
      <c r="B178" s="89" t="s">
        <v>139</v>
      </c>
      <c r="C178" s="8">
        <v>21537</v>
      </c>
      <c r="D178" s="81">
        <v>3376.36</v>
      </c>
      <c r="E178" s="81">
        <v>3529.2</v>
      </c>
      <c r="F178" s="81">
        <v>3289.54</v>
      </c>
      <c r="G178" s="81">
        <v>3367.8</v>
      </c>
      <c r="H178" s="21">
        <v>3546.12</v>
      </c>
      <c r="I178" s="21">
        <v>3571.6</v>
      </c>
      <c r="J178" s="81">
        <v>2591.44</v>
      </c>
      <c r="K178" s="81">
        <v>3107.18</v>
      </c>
      <c r="L178" s="81">
        <v>3511.8</v>
      </c>
      <c r="M178" s="81">
        <v>2543.16</v>
      </c>
      <c r="N178" s="81">
        <v>3305.29</v>
      </c>
      <c r="O178" s="81">
        <v>3308.65</v>
      </c>
      <c r="P178" s="1">
        <f t="shared" si="2"/>
        <v>39048.13999999999</v>
      </c>
    </row>
    <row r="179" spans="1:16" ht="15.75">
      <c r="A179" s="7">
        <v>176</v>
      </c>
      <c r="B179" s="89" t="s">
        <v>140</v>
      </c>
      <c r="C179" s="8">
        <v>21538</v>
      </c>
      <c r="D179" s="81">
        <v>5696.4</v>
      </c>
      <c r="E179" s="81">
        <v>5044.26</v>
      </c>
      <c r="F179" s="81">
        <v>5193.24</v>
      </c>
      <c r="G179" s="81">
        <v>6254.61</v>
      </c>
      <c r="H179" s="21">
        <v>6296.19</v>
      </c>
      <c r="I179" s="21">
        <v>5861.9</v>
      </c>
      <c r="J179" s="81">
        <v>6329.76</v>
      </c>
      <c r="K179" s="81">
        <v>6180.93</v>
      </c>
      <c r="L179" s="81">
        <v>6677.02</v>
      </c>
      <c r="M179" s="81">
        <v>5623.21</v>
      </c>
      <c r="N179" s="81">
        <v>7056.75</v>
      </c>
      <c r="O179" s="81">
        <v>2392.46</v>
      </c>
      <c r="P179" s="1">
        <f t="shared" si="2"/>
        <v>68606.73</v>
      </c>
    </row>
    <row r="180" spans="1:16" ht="15.75">
      <c r="A180" s="7">
        <v>177</v>
      </c>
      <c r="B180" s="89" t="s">
        <v>141</v>
      </c>
      <c r="C180" s="8">
        <v>21539</v>
      </c>
      <c r="D180" s="81">
        <v>4456.92</v>
      </c>
      <c r="E180" s="81">
        <v>3526.15</v>
      </c>
      <c r="F180" s="81">
        <v>4239.67</v>
      </c>
      <c r="G180" s="81">
        <v>3879.11</v>
      </c>
      <c r="H180" s="21">
        <v>4195.02</v>
      </c>
      <c r="I180" s="21">
        <v>4410.84</v>
      </c>
      <c r="J180" s="81">
        <v>4436.69</v>
      </c>
      <c r="K180" s="81">
        <v>4322.08</v>
      </c>
      <c r="L180" s="81">
        <v>4585.81</v>
      </c>
      <c r="M180" s="81">
        <v>5101.45</v>
      </c>
      <c r="N180" s="81">
        <v>3014.23</v>
      </c>
      <c r="O180" s="81">
        <v>4395.05</v>
      </c>
      <c r="P180" s="1">
        <f t="shared" si="2"/>
        <v>50563.020000000004</v>
      </c>
    </row>
    <row r="181" spans="1:16" ht="15.75">
      <c r="A181" s="7">
        <v>178</v>
      </c>
      <c r="B181" s="89" t="s">
        <v>142</v>
      </c>
      <c r="C181" s="8">
        <v>21540</v>
      </c>
      <c r="D181" s="81">
        <v>9643.62</v>
      </c>
      <c r="E181" s="81">
        <v>9335.86</v>
      </c>
      <c r="F181" s="81">
        <v>9724.73</v>
      </c>
      <c r="G181" s="81">
        <v>10211.8</v>
      </c>
      <c r="H181" s="21">
        <v>9843.55</v>
      </c>
      <c r="I181" s="21">
        <v>10569.06</v>
      </c>
      <c r="J181" s="81">
        <v>10670.75</v>
      </c>
      <c r="K181" s="81">
        <v>13155.75</v>
      </c>
      <c r="L181" s="81">
        <v>11310.79</v>
      </c>
      <c r="M181" s="81">
        <v>10911.63</v>
      </c>
      <c r="N181" s="81">
        <v>11934.93</v>
      </c>
      <c r="O181" s="81">
        <v>10428.57</v>
      </c>
      <c r="P181" s="1">
        <f t="shared" si="2"/>
        <v>127741.04000000001</v>
      </c>
    </row>
    <row r="182" spans="1:16" ht="15.75">
      <c r="A182" s="7">
        <v>179</v>
      </c>
      <c r="B182" s="89" t="s">
        <v>143</v>
      </c>
      <c r="C182" s="8">
        <v>21541</v>
      </c>
      <c r="D182" s="81">
        <v>8527.81</v>
      </c>
      <c r="E182" s="81">
        <v>8524.54</v>
      </c>
      <c r="F182" s="81">
        <v>7948.8</v>
      </c>
      <c r="G182" s="81">
        <v>8685.75</v>
      </c>
      <c r="H182" s="21">
        <v>8149.97</v>
      </c>
      <c r="I182" s="21">
        <v>9350.75</v>
      </c>
      <c r="J182" s="81">
        <v>9565.64</v>
      </c>
      <c r="K182" s="81">
        <v>9002.83</v>
      </c>
      <c r="L182" s="81">
        <v>9635.55</v>
      </c>
      <c r="M182" s="81">
        <v>8312.1</v>
      </c>
      <c r="N182" s="81">
        <v>10621.43</v>
      </c>
      <c r="O182" s="81">
        <v>9261.61</v>
      </c>
      <c r="P182" s="1">
        <f t="shared" si="2"/>
        <v>107586.78000000001</v>
      </c>
    </row>
    <row r="183" spans="1:16" ht="15.75">
      <c r="A183" s="7">
        <v>180</v>
      </c>
      <c r="B183" s="89" t="s">
        <v>144</v>
      </c>
      <c r="C183" s="8">
        <v>21542</v>
      </c>
      <c r="D183" s="81">
        <v>12643.14</v>
      </c>
      <c r="E183" s="81">
        <v>8090.84</v>
      </c>
      <c r="F183" s="81">
        <v>5960.64</v>
      </c>
      <c r="G183" s="81">
        <v>9685.59</v>
      </c>
      <c r="H183" s="21">
        <v>8530.44</v>
      </c>
      <c r="I183" s="21">
        <v>7723.49</v>
      </c>
      <c r="J183" s="81">
        <v>9435.04</v>
      </c>
      <c r="K183" s="81">
        <v>9722.6</v>
      </c>
      <c r="L183" s="81">
        <v>9499.25</v>
      </c>
      <c r="M183" s="81">
        <v>9045.2</v>
      </c>
      <c r="N183" s="81">
        <v>8321.37</v>
      </c>
      <c r="O183" s="81">
        <v>8944.92</v>
      </c>
      <c r="P183" s="1">
        <f t="shared" si="2"/>
        <v>107602.51999999999</v>
      </c>
    </row>
    <row r="184" spans="1:16" ht="15.75">
      <c r="A184" s="7">
        <v>181</v>
      </c>
      <c r="B184" s="89" t="s">
        <v>145</v>
      </c>
      <c r="C184" s="8">
        <v>21528</v>
      </c>
      <c r="D184" s="81">
        <v>5094.8</v>
      </c>
      <c r="E184" s="81">
        <v>5568.62</v>
      </c>
      <c r="F184" s="81">
        <v>5232.36</v>
      </c>
      <c r="G184" s="81">
        <v>5517.68</v>
      </c>
      <c r="H184" s="21">
        <v>5103.15</v>
      </c>
      <c r="I184" s="21">
        <v>5885.29</v>
      </c>
      <c r="J184" s="81">
        <v>5095.37</v>
      </c>
      <c r="K184" s="81">
        <v>7963.22</v>
      </c>
      <c r="L184" s="81">
        <v>5814.8</v>
      </c>
      <c r="M184" s="81">
        <v>4055.22</v>
      </c>
      <c r="N184" s="81">
        <v>6396.68</v>
      </c>
      <c r="O184" s="81">
        <v>4248.06</v>
      </c>
      <c r="P184" s="1">
        <f t="shared" si="2"/>
        <v>65975.25000000001</v>
      </c>
    </row>
    <row r="185" spans="1:16" ht="15.75">
      <c r="A185" s="7">
        <v>182</v>
      </c>
      <c r="B185" s="89" t="s">
        <v>146</v>
      </c>
      <c r="C185" s="8">
        <v>21529</v>
      </c>
      <c r="D185" s="81">
        <v>5729.02</v>
      </c>
      <c r="E185" s="81">
        <v>5265.8</v>
      </c>
      <c r="F185" s="81">
        <v>5124.76</v>
      </c>
      <c r="G185" s="81">
        <v>5254.77</v>
      </c>
      <c r="H185" s="21">
        <v>5312.25</v>
      </c>
      <c r="I185" s="21">
        <v>4325.66</v>
      </c>
      <c r="J185" s="81">
        <v>4714.13</v>
      </c>
      <c r="K185" s="81">
        <v>4637.55</v>
      </c>
      <c r="L185" s="81">
        <v>5418.59</v>
      </c>
      <c r="M185" s="81">
        <v>4393.58</v>
      </c>
      <c r="N185" s="81">
        <v>5025.33</v>
      </c>
      <c r="O185" s="81">
        <v>5767.68</v>
      </c>
      <c r="P185" s="1">
        <f t="shared" si="2"/>
        <v>60969.12</v>
      </c>
    </row>
    <row r="186" spans="1:16" ht="15.75">
      <c r="A186" s="7">
        <v>183</v>
      </c>
      <c r="B186" s="89" t="s">
        <v>147</v>
      </c>
      <c r="C186" s="8">
        <v>21367</v>
      </c>
      <c r="D186" s="81"/>
      <c r="E186" s="84"/>
      <c r="F186" s="84"/>
      <c r="G186" s="84"/>
      <c r="H186" s="81"/>
      <c r="I186" s="21"/>
      <c r="J186" s="81"/>
      <c r="K186" s="7"/>
      <c r="L186" s="81"/>
      <c r="M186" s="8"/>
      <c r="N186" s="8"/>
      <c r="O186" s="84"/>
      <c r="P186" s="1">
        <f t="shared" si="2"/>
        <v>0</v>
      </c>
    </row>
    <row r="187" spans="1:16" ht="15.75">
      <c r="A187" s="7">
        <v>184</v>
      </c>
      <c r="B187" s="89" t="s">
        <v>148</v>
      </c>
      <c r="C187" s="8">
        <v>21371</v>
      </c>
      <c r="D187" s="81"/>
      <c r="E187" s="84"/>
      <c r="F187" s="84"/>
      <c r="G187" s="84"/>
      <c r="H187" s="81"/>
      <c r="I187" s="21"/>
      <c r="J187" s="81"/>
      <c r="K187" s="7"/>
      <c r="L187" s="81"/>
      <c r="M187" s="8"/>
      <c r="N187" s="8"/>
      <c r="O187" s="84"/>
      <c r="P187" s="1">
        <f t="shared" si="2"/>
        <v>0</v>
      </c>
    </row>
    <row r="188" spans="1:16" ht="15.75">
      <c r="A188" s="7">
        <v>185</v>
      </c>
      <c r="B188" s="96" t="s">
        <v>612</v>
      </c>
      <c r="C188" s="8">
        <v>21372</v>
      </c>
      <c r="D188" s="81"/>
      <c r="E188" s="84"/>
      <c r="F188" s="84"/>
      <c r="G188" s="84"/>
      <c r="H188" s="81"/>
      <c r="I188" s="21"/>
      <c r="J188" s="81"/>
      <c r="K188" s="7"/>
      <c r="L188" s="81"/>
      <c r="M188" s="8"/>
      <c r="N188" s="8"/>
      <c r="O188" s="84"/>
      <c r="P188" s="1">
        <f t="shared" si="2"/>
        <v>0</v>
      </c>
    </row>
    <row r="189" spans="1:16" ht="15.75">
      <c r="A189" s="7">
        <v>186</v>
      </c>
      <c r="B189" s="89" t="s">
        <v>155</v>
      </c>
      <c r="C189" s="8">
        <v>12219</v>
      </c>
      <c r="D189" s="81"/>
      <c r="E189" s="84"/>
      <c r="F189" s="84"/>
      <c r="G189" s="84"/>
      <c r="H189" s="81"/>
      <c r="I189" s="21"/>
      <c r="J189" s="81"/>
      <c r="K189" s="7"/>
      <c r="L189" s="81"/>
      <c r="M189" s="8"/>
      <c r="N189" s="8"/>
      <c r="O189" s="84"/>
      <c r="P189" s="1">
        <f t="shared" si="2"/>
        <v>0</v>
      </c>
    </row>
    <row r="190" spans="1:16" ht="15.75">
      <c r="A190" s="7">
        <v>187</v>
      </c>
      <c r="B190" s="96" t="s">
        <v>81</v>
      </c>
      <c r="C190" s="8"/>
      <c r="D190" s="81"/>
      <c r="E190" s="84"/>
      <c r="F190" s="84"/>
      <c r="G190" s="84"/>
      <c r="H190" s="81"/>
      <c r="I190" s="21"/>
      <c r="J190" s="81"/>
      <c r="K190" s="7"/>
      <c r="L190" s="81"/>
      <c r="M190" s="8"/>
      <c r="N190" s="8"/>
      <c r="O190" s="84"/>
      <c r="P190" s="1">
        <f t="shared" si="2"/>
        <v>0</v>
      </c>
    </row>
    <row r="191" spans="1:16" ht="15.75">
      <c r="A191" s="7">
        <v>188</v>
      </c>
      <c r="B191" s="89" t="s">
        <v>156</v>
      </c>
      <c r="C191" s="8">
        <v>21652</v>
      </c>
      <c r="D191" s="81"/>
      <c r="E191" s="84"/>
      <c r="F191" s="84"/>
      <c r="G191" s="84"/>
      <c r="H191" s="81"/>
      <c r="I191" s="21"/>
      <c r="J191" s="81"/>
      <c r="K191" s="7"/>
      <c r="L191" s="81"/>
      <c r="M191" s="8"/>
      <c r="N191" s="8"/>
      <c r="O191" s="84"/>
      <c r="P191" s="1">
        <f t="shared" si="2"/>
        <v>0</v>
      </c>
    </row>
    <row r="192" spans="1:16" ht="15.75">
      <c r="A192" s="7">
        <v>189</v>
      </c>
      <c r="B192" s="89" t="s">
        <v>158</v>
      </c>
      <c r="C192" s="8">
        <v>21657</v>
      </c>
      <c r="D192" s="81"/>
      <c r="E192" s="84"/>
      <c r="F192" s="84"/>
      <c r="G192" s="84"/>
      <c r="H192" s="81"/>
      <c r="I192" s="21"/>
      <c r="J192" s="81"/>
      <c r="K192" s="7"/>
      <c r="L192" s="81"/>
      <c r="M192" s="8"/>
      <c r="N192" s="8"/>
      <c r="O192" s="84"/>
      <c r="P192" s="1">
        <f t="shared" si="2"/>
        <v>0</v>
      </c>
    </row>
    <row r="193" spans="1:16" ht="15.75">
      <c r="A193" s="7">
        <v>190</v>
      </c>
      <c r="B193" s="89" t="s">
        <v>161</v>
      </c>
      <c r="C193" s="8">
        <v>21215</v>
      </c>
      <c r="D193" s="81"/>
      <c r="E193" s="84"/>
      <c r="F193" s="84"/>
      <c r="G193" s="84"/>
      <c r="H193" s="81"/>
      <c r="I193" s="21"/>
      <c r="J193" s="81"/>
      <c r="K193" s="7"/>
      <c r="L193" s="81"/>
      <c r="M193" s="8"/>
      <c r="N193" s="8"/>
      <c r="O193" s="84"/>
      <c r="P193" s="1">
        <f t="shared" si="2"/>
        <v>0</v>
      </c>
    </row>
    <row r="194" spans="1:16" ht="15.75">
      <c r="A194" s="7">
        <v>191</v>
      </c>
      <c r="B194" s="89" t="s">
        <v>493</v>
      </c>
      <c r="C194" s="8"/>
      <c r="D194" s="81"/>
      <c r="E194" s="84"/>
      <c r="F194" s="84"/>
      <c r="G194" s="84"/>
      <c r="H194" s="81"/>
      <c r="I194" s="21"/>
      <c r="J194" s="81"/>
      <c r="K194" s="7"/>
      <c r="L194" s="81"/>
      <c r="M194" s="8"/>
      <c r="N194" s="8"/>
      <c r="O194" s="84"/>
      <c r="P194" s="1">
        <f t="shared" si="2"/>
        <v>0</v>
      </c>
    </row>
    <row r="195" spans="1:16" ht="15.75">
      <c r="A195" s="7">
        <v>192</v>
      </c>
      <c r="B195" s="89" t="s">
        <v>162</v>
      </c>
      <c r="C195" s="8">
        <v>21223</v>
      </c>
      <c r="D195" s="81"/>
      <c r="E195" s="84"/>
      <c r="F195" s="84"/>
      <c r="G195" s="84"/>
      <c r="H195" s="81"/>
      <c r="I195" s="21"/>
      <c r="J195" s="81"/>
      <c r="K195" s="7"/>
      <c r="L195" s="81"/>
      <c r="M195" s="8"/>
      <c r="N195" s="8"/>
      <c r="O195" s="84"/>
      <c r="P195" s="1">
        <f t="shared" si="2"/>
        <v>0</v>
      </c>
    </row>
    <row r="196" spans="1:16" ht="15.75">
      <c r="A196" s="7">
        <v>193</v>
      </c>
      <c r="B196" s="89" t="s">
        <v>163</v>
      </c>
      <c r="C196" s="8">
        <v>21229</v>
      </c>
      <c r="D196" s="81"/>
      <c r="E196" s="84"/>
      <c r="F196" s="84"/>
      <c r="G196" s="84"/>
      <c r="H196" s="81"/>
      <c r="I196" s="21"/>
      <c r="J196" s="81"/>
      <c r="K196" s="7"/>
      <c r="L196" s="81"/>
      <c r="M196" s="8"/>
      <c r="N196" s="8"/>
      <c r="O196" s="84"/>
      <c r="P196" s="1">
        <f t="shared" si="2"/>
        <v>0</v>
      </c>
    </row>
    <row r="197" spans="1:16" ht="15.75">
      <c r="A197" s="7">
        <v>194</v>
      </c>
      <c r="B197" s="89" t="s">
        <v>164</v>
      </c>
      <c r="C197" s="8">
        <v>21643</v>
      </c>
      <c r="D197" s="81"/>
      <c r="E197" s="84"/>
      <c r="F197" s="84"/>
      <c r="G197" s="84"/>
      <c r="H197" s="81"/>
      <c r="I197" s="21"/>
      <c r="J197" s="81"/>
      <c r="K197" s="7"/>
      <c r="L197" s="81"/>
      <c r="M197" s="8"/>
      <c r="N197" s="8"/>
      <c r="O197" s="84"/>
      <c r="P197" s="1">
        <f aca="true" t="shared" si="3" ref="P197:P260">D197+E197+F197+G197+H197+I197+J197+K197+L197+M197+N197+O197</f>
        <v>0</v>
      </c>
    </row>
    <row r="198" spans="1:16" ht="15.75">
      <c r="A198" s="7">
        <v>195</v>
      </c>
      <c r="B198" s="89" t="s">
        <v>165</v>
      </c>
      <c r="C198" s="8">
        <v>21230</v>
      </c>
      <c r="D198" s="81"/>
      <c r="E198" s="84"/>
      <c r="F198" s="84"/>
      <c r="G198" s="84"/>
      <c r="H198" s="81"/>
      <c r="I198" s="21"/>
      <c r="J198" s="81"/>
      <c r="K198" s="7"/>
      <c r="L198" s="81"/>
      <c r="M198" s="8"/>
      <c r="N198" s="8"/>
      <c r="O198" s="84"/>
      <c r="P198" s="1">
        <f t="shared" si="3"/>
        <v>0</v>
      </c>
    </row>
    <row r="199" spans="1:16" ht="15.75">
      <c r="A199" s="7">
        <v>196</v>
      </c>
      <c r="B199" s="89" t="s">
        <v>170</v>
      </c>
      <c r="C199" s="8">
        <v>21859</v>
      </c>
      <c r="D199" s="81"/>
      <c r="E199" s="84"/>
      <c r="F199" s="84"/>
      <c r="G199" s="84"/>
      <c r="H199" s="81"/>
      <c r="I199" s="21"/>
      <c r="J199" s="81"/>
      <c r="K199" s="7"/>
      <c r="L199" s="81"/>
      <c r="M199" s="8"/>
      <c r="N199" s="8"/>
      <c r="O199" s="84"/>
      <c r="P199" s="1">
        <f t="shared" si="3"/>
        <v>0</v>
      </c>
    </row>
    <row r="200" spans="1:16" ht="15.75">
      <c r="A200" s="7">
        <v>197</v>
      </c>
      <c r="B200" s="89" t="s">
        <v>171</v>
      </c>
      <c r="C200" s="8">
        <v>21239</v>
      </c>
      <c r="D200" s="81"/>
      <c r="E200" s="84"/>
      <c r="F200" s="84"/>
      <c r="G200" s="84"/>
      <c r="H200" s="81"/>
      <c r="I200" s="21"/>
      <c r="J200" s="81"/>
      <c r="K200" s="7"/>
      <c r="L200" s="81"/>
      <c r="M200" s="8"/>
      <c r="N200" s="8"/>
      <c r="O200" s="84"/>
      <c r="P200" s="1">
        <f t="shared" si="3"/>
        <v>0</v>
      </c>
    </row>
    <row r="201" spans="1:16" ht="15.75">
      <c r="A201" s="7">
        <v>198</v>
      </c>
      <c r="B201" s="89" t="s">
        <v>172</v>
      </c>
      <c r="C201" s="8">
        <v>21241</v>
      </c>
      <c r="D201" s="81">
        <v>1797.52</v>
      </c>
      <c r="E201" s="81">
        <v>1797.52</v>
      </c>
      <c r="F201" s="81">
        <v>1797.52</v>
      </c>
      <c r="G201" s="81">
        <v>1883.12</v>
      </c>
      <c r="H201" s="81">
        <v>1883.12</v>
      </c>
      <c r="I201" s="21">
        <v>1883.12</v>
      </c>
      <c r="J201" s="81">
        <v>1943.18</v>
      </c>
      <c r="K201" s="7">
        <v>1943.18</v>
      </c>
      <c r="L201" s="81">
        <v>1943.18</v>
      </c>
      <c r="M201" s="81">
        <v>1943.18</v>
      </c>
      <c r="N201" s="81">
        <v>1943.18</v>
      </c>
      <c r="O201" s="81">
        <v>1943.18</v>
      </c>
      <c r="P201" s="1">
        <f t="shared" si="3"/>
        <v>22701</v>
      </c>
    </row>
    <row r="202" spans="1:16" ht="15.75">
      <c r="A202" s="7">
        <v>199</v>
      </c>
      <c r="B202" s="89" t="s">
        <v>173</v>
      </c>
      <c r="C202" s="8">
        <v>21242</v>
      </c>
      <c r="D202" s="81"/>
      <c r="E202" s="84"/>
      <c r="F202" s="81"/>
      <c r="G202" s="84"/>
      <c r="H202" s="81"/>
      <c r="I202" s="21"/>
      <c r="J202" s="81"/>
      <c r="K202" s="7"/>
      <c r="L202" s="81"/>
      <c r="M202" s="8"/>
      <c r="N202" s="8"/>
      <c r="O202" s="84"/>
      <c r="P202" s="1">
        <f t="shared" si="3"/>
        <v>0</v>
      </c>
    </row>
    <row r="203" spans="1:16" ht="15.75">
      <c r="A203" s="7">
        <v>200</v>
      </c>
      <c r="B203" s="89" t="s">
        <v>628</v>
      </c>
      <c r="C203" s="8"/>
      <c r="D203" s="81"/>
      <c r="E203" s="84"/>
      <c r="F203" s="81"/>
      <c r="G203" s="84"/>
      <c r="H203" s="81"/>
      <c r="I203" s="21"/>
      <c r="J203" s="81"/>
      <c r="K203" s="7"/>
      <c r="L203" s="81"/>
      <c r="M203" s="8"/>
      <c r="N203" s="8"/>
      <c r="O203" s="84"/>
      <c r="P203" s="1">
        <f t="shared" si="3"/>
        <v>0</v>
      </c>
    </row>
    <row r="204" spans="1:16" ht="15.75">
      <c r="A204" s="7">
        <v>201</v>
      </c>
      <c r="B204" s="89" t="s">
        <v>174</v>
      </c>
      <c r="C204" s="8">
        <v>21232</v>
      </c>
      <c r="D204" s="81">
        <v>1231.36</v>
      </c>
      <c r="E204" s="81">
        <v>1505.47</v>
      </c>
      <c r="F204" s="81">
        <v>790.14</v>
      </c>
      <c r="G204" s="81">
        <v>992.09</v>
      </c>
      <c r="H204" s="21">
        <v>1151.87</v>
      </c>
      <c r="I204" s="21">
        <v>1186.32</v>
      </c>
      <c r="J204" s="81">
        <v>1198.39</v>
      </c>
      <c r="K204" s="81">
        <v>1456.62</v>
      </c>
      <c r="L204" s="81">
        <v>1182.09</v>
      </c>
      <c r="M204" s="81">
        <v>1590.29</v>
      </c>
      <c r="N204" s="81">
        <v>1283.67</v>
      </c>
      <c r="O204" s="81">
        <v>1568.42</v>
      </c>
      <c r="P204" s="1">
        <f t="shared" si="3"/>
        <v>15136.73</v>
      </c>
    </row>
    <row r="205" spans="1:16" ht="15.75">
      <c r="A205" s="7">
        <v>202</v>
      </c>
      <c r="B205" s="89" t="s">
        <v>175</v>
      </c>
      <c r="C205" s="8">
        <v>21233</v>
      </c>
      <c r="D205" s="81">
        <v>3078.6</v>
      </c>
      <c r="E205" s="81">
        <v>3404.68</v>
      </c>
      <c r="F205" s="81">
        <v>3139.74</v>
      </c>
      <c r="G205" s="81">
        <v>3241.64</v>
      </c>
      <c r="H205" s="21">
        <v>3394.49</v>
      </c>
      <c r="I205" s="21">
        <v>3333.35</v>
      </c>
      <c r="J205" s="81">
        <v>3660.5</v>
      </c>
      <c r="K205" s="81">
        <v>3778.95</v>
      </c>
      <c r="L205" s="81">
        <v>3260.93</v>
      </c>
      <c r="M205" s="81">
        <v>3138.33</v>
      </c>
      <c r="N205" s="81">
        <v>647.58</v>
      </c>
      <c r="O205" s="81">
        <v>3162.72</v>
      </c>
      <c r="P205" s="1">
        <f t="shared" si="3"/>
        <v>37241.51</v>
      </c>
    </row>
    <row r="206" spans="1:16" ht="15.75">
      <c r="A206" s="7">
        <v>203</v>
      </c>
      <c r="B206" s="89" t="s">
        <v>176</v>
      </c>
      <c r="C206" s="8">
        <v>21234</v>
      </c>
      <c r="D206" s="81"/>
      <c r="E206" s="84"/>
      <c r="F206" s="81"/>
      <c r="G206" s="84"/>
      <c r="H206" s="81"/>
      <c r="I206" s="21"/>
      <c r="J206" s="81"/>
      <c r="K206" s="7"/>
      <c r="L206" s="81"/>
      <c r="M206" s="8"/>
      <c r="N206" s="8"/>
      <c r="O206" s="84"/>
      <c r="P206" s="1">
        <f t="shared" si="3"/>
        <v>0</v>
      </c>
    </row>
    <row r="207" spans="1:16" ht="15.75">
      <c r="A207" s="7">
        <v>204</v>
      </c>
      <c r="B207" s="89" t="s">
        <v>177</v>
      </c>
      <c r="C207" s="8">
        <v>21235</v>
      </c>
      <c r="D207" s="81">
        <v>4946.22</v>
      </c>
      <c r="E207" s="81">
        <v>5050.98</v>
      </c>
      <c r="F207" s="81">
        <v>4726.73</v>
      </c>
      <c r="G207" s="81">
        <v>4916.06</v>
      </c>
      <c r="H207" s="21">
        <v>4895.68</v>
      </c>
      <c r="I207" s="21">
        <v>4895.68</v>
      </c>
      <c r="J207" s="81">
        <v>5218.19</v>
      </c>
      <c r="K207" s="81">
        <v>5187.23</v>
      </c>
      <c r="L207" s="81">
        <v>5476.21</v>
      </c>
      <c r="M207" s="81">
        <v>4634.82</v>
      </c>
      <c r="N207" s="81">
        <v>4994.21</v>
      </c>
      <c r="O207" s="81">
        <v>5056.26</v>
      </c>
      <c r="P207" s="1">
        <f t="shared" si="3"/>
        <v>59998.270000000004</v>
      </c>
    </row>
    <row r="208" spans="1:16" ht="15.75">
      <c r="A208" s="7">
        <v>205</v>
      </c>
      <c r="B208" s="89" t="s">
        <v>178</v>
      </c>
      <c r="C208" s="8">
        <v>21236</v>
      </c>
      <c r="D208" s="81"/>
      <c r="E208" s="84"/>
      <c r="F208" s="81"/>
      <c r="G208" s="84"/>
      <c r="H208" s="81"/>
      <c r="I208" s="21"/>
      <c r="J208" s="81"/>
      <c r="K208" s="7"/>
      <c r="L208" s="81"/>
      <c r="M208" s="8"/>
      <c r="N208" s="8"/>
      <c r="O208" s="84"/>
      <c r="P208" s="1">
        <f t="shared" si="3"/>
        <v>0</v>
      </c>
    </row>
    <row r="209" spans="1:16" ht="15.75">
      <c r="A209" s="7">
        <v>206</v>
      </c>
      <c r="B209" s="89" t="s">
        <v>179</v>
      </c>
      <c r="C209" s="8">
        <v>21249</v>
      </c>
      <c r="D209" s="81">
        <v>2394.24</v>
      </c>
      <c r="E209" s="81">
        <v>2333.1</v>
      </c>
      <c r="F209" s="81">
        <v>2353.48</v>
      </c>
      <c r="G209" s="81">
        <v>2353.48</v>
      </c>
      <c r="H209" s="21">
        <v>2394.24</v>
      </c>
      <c r="I209" s="21">
        <v>2394.24</v>
      </c>
      <c r="J209" s="81">
        <v>2449.59</v>
      </c>
      <c r="K209" s="81">
        <v>-45.5</v>
      </c>
      <c r="L209" s="81">
        <v>2275.25</v>
      </c>
      <c r="M209" s="81">
        <v>2254.22</v>
      </c>
      <c r="N209" s="81">
        <v>2254.22</v>
      </c>
      <c r="O209" s="81">
        <v>2275.25</v>
      </c>
      <c r="P209" s="1">
        <f t="shared" si="3"/>
        <v>25685.81</v>
      </c>
    </row>
    <row r="210" spans="1:16" ht="15.75">
      <c r="A210" s="7">
        <v>207</v>
      </c>
      <c r="B210" s="89" t="s">
        <v>180</v>
      </c>
      <c r="C210" s="8">
        <v>12059</v>
      </c>
      <c r="D210" s="81"/>
      <c r="E210" s="84"/>
      <c r="F210" s="81"/>
      <c r="G210" s="84"/>
      <c r="H210" s="81"/>
      <c r="I210" s="21"/>
      <c r="J210" s="81"/>
      <c r="K210" s="7"/>
      <c r="L210" s="81"/>
      <c r="M210" s="8"/>
      <c r="N210" s="8"/>
      <c r="O210" s="84"/>
      <c r="P210" s="1">
        <f t="shared" si="3"/>
        <v>0</v>
      </c>
    </row>
    <row r="211" spans="1:16" ht="15.75">
      <c r="A211" s="7">
        <v>208</v>
      </c>
      <c r="B211" s="89" t="s">
        <v>181</v>
      </c>
      <c r="C211" s="8">
        <v>21381</v>
      </c>
      <c r="D211" s="81"/>
      <c r="E211" s="84"/>
      <c r="F211" s="81"/>
      <c r="G211" s="84"/>
      <c r="H211" s="81"/>
      <c r="I211" s="21"/>
      <c r="J211" s="81"/>
      <c r="K211" s="7"/>
      <c r="L211" s="81"/>
      <c r="M211" s="8"/>
      <c r="N211" s="8"/>
      <c r="O211" s="84"/>
      <c r="P211" s="1">
        <f t="shared" si="3"/>
        <v>0</v>
      </c>
    </row>
    <row r="212" spans="1:16" ht="15.75">
      <c r="A212" s="7">
        <v>209</v>
      </c>
      <c r="B212" s="89" t="s">
        <v>183</v>
      </c>
      <c r="C212" s="8">
        <v>21392</v>
      </c>
      <c r="D212" s="81"/>
      <c r="E212" s="84"/>
      <c r="F212" s="81"/>
      <c r="G212" s="84"/>
      <c r="H212" s="81"/>
      <c r="I212" s="21"/>
      <c r="J212" s="81"/>
      <c r="K212" s="7"/>
      <c r="L212" s="81"/>
      <c r="M212" s="8"/>
      <c r="N212" s="8"/>
      <c r="O212" s="84"/>
      <c r="P212" s="1">
        <f t="shared" si="3"/>
        <v>0</v>
      </c>
    </row>
    <row r="213" spans="1:16" ht="15.75">
      <c r="A213" s="7">
        <v>210</v>
      </c>
      <c r="B213" s="89" t="s">
        <v>184</v>
      </c>
      <c r="C213" s="8">
        <v>21391</v>
      </c>
      <c r="D213" s="81"/>
      <c r="E213" s="84"/>
      <c r="F213" s="81"/>
      <c r="G213" s="84"/>
      <c r="H213" s="81"/>
      <c r="I213" s="21"/>
      <c r="J213" s="81"/>
      <c r="K213" s="7"/>
      <c r="L213" s="81"/>
      <c r="M213" s="8"/>
      <c r="N213" s="8"/>
      <c r="O213" s="84"/>
      <c r="P213" s="1">
        <f t="shared" si="3"/>
        <v>0</v>
      </c>
    </row>
    <row r="214" spans="1:16" ht="15.75">
      <c r="A214" s="7">
        <v>211</v>
      </c>
      <c r="B214" s="89" t="s">
        <v>185</v>
      </c>
      <c r="C214" s="8">
        <v>21250</v>
      </c>
      <c r="D214" s="81">
        <v>10006.37</v>
      </c>
      <c r="E214" s="81">
        <v>10032.67</v>
      </c>
      <c r="F214" s="81">
        <v>9433.47</v>
      </c>
      <c r="G214" s="81">
        <v>9144.24</v>
      </c>
      <c r="H214" s="21">
        <v>9721.65</v>
      </c>
      <c r="I214" s="21">
        <v>8939.25</v>
      </c>
      <c r="J214" s="81">
        <v>9986.44</v>
      </c>
      <c r="K214" s="81">
        <v>9590.79</v>
      </c>
      <c r="L214" s="81">
        <v>10389.4</v>
      </c>
      <c r="M214" s="81">
        <v>8951.65</v>
      </c>
      <c r="N214" s="81">
        <v>9137.78</v>
      </c>
      <c r="O214" s="81">
        <v>9141.13</v>
      </c>
      <c r="P214" s="1">
        <f t="shared" si="3"/>
        <v>114474.84</v>
      </c>
    </row>
    <row r="215" spans="1:16" ht="15.75">
      <c r="A215" s="7">
        <v>212</v>
      </c>
      <c r="B215" s="89" t="s">
        <v>186</v>
      </c>
      <c r="C215" s="8">
        <v>21251</v>
      </c>
      <c r="D215" s="81">
        <v>3702.22</v>
      </c>
      <c r="E215" s="81">
        <v>3348.84</v>
      </c>
      <c r="F215" s="81">
        <v>3282.61</v>
      </c>
      <c r="G215" s="81">
        <v>3299.53</v>
      </c>
      <c r="H215" s="21">
        <v>3474.58</v>
      </c>
      <c r="I215" s="21">
        <v>3993.26</v>
      </c>
      <c r="J215" s="81">
        <v>3749.03</v>
      </c>
      <c r="K215" s="81">
        <v>4243.46</v>
      </c>
      <c r="L215" s="81">
        <v>3902.75</v>
      </c>
      <c r="M215" s="81">
        <v>3958.28</v>
      </c>
      <c r="N215" s="81">
        <v>3982.46</v>
      </c>
      <c r="O215" s="81">
        <v>4880.02</v>
      </c>
      <c r="P215" s="1">
        <f t="shared" si="3"/>
        <v>45817.03999999999</v>
      </c>
    </row>
    <row r="216" spans="1:16" ht="15.75">
      <c r="A216" s="7">
        <v>213</v>
      </c>
      <c r="B216" s="89" t="s">
        <v>187</v>
      </c>
      <c r="C216" s="8">
        <v>21252</v>
      </c>
      <c r="D216" s="81">
        <v>3630.89</v>
      </c>
      <c r="E216" s="81">
        <v>3618.67</v>
      </c>
      <c r="F216" s="81">
        <v>3927.83</v>
      </c>
      <c r="G216" s="81">
        <v>2278.26</v>
      </c>
      <c r="H216" s="21">
        <v>3577.1</v>
      </c>
      <c r="I216" s="21">
        <v>3487.42</v>
      </c>
      <c r="J216" s="81">
        <v>3663.69</v>
      </c>
      <c r="K216" s="81">
        <v>2968.57</v>
      </c>
      <c r="L216" s="81">
        <v>3166.48</v>
      </c>
      <c r="M216" s="81">
        <v>3498.13</v>
      </c>
      <c r="N216" s="81">
        <v>3902.56</v>
      </c>
      <c r="O216" s="81">
        <v>3728.87</v>
      </c>
      <c r="P216" s="1">
        <f t="shared" si="3"/>
        <v>41448.469999999994</v>
      </c>
    </row>
    <row r="217" spans="1:16" ht="15.75">
      <c r="A217" s="7">
        <v>214</v>
      </c>
      <c r="B217" s="89" t="s">
        <v>188</v>
      </c>
      <c r="C217" s="8">
        <v>21253</v>
      </c>
      <c r="D217" s="81">
        <v>1759.81</v>
      </c>
      <c r="E217" s="81">
        <v>1709.27</v>
      </c>
      <c r="F217" s="81">
        <v>1729.65</v>
      </c>
      <c r="G217" s="81">
        <v>1541.14</v>
      </c>
      <c r="H217" s="21">
        <v>1673.6</v>
      </c>
      <c r="I217" s="21">
        <v>1709.27</v>
      </c>
      <c r="J217" s="81">
        <v>1940.65</v>
      </c>
      <c r="K217" s="81">
        <v>2154.74</v>
      </c>
      <c r="L217" s="81">
        <v>1791.97</v>
      </c>
      <c r="M217" s="81">
        <v>1840.76</v>
      </c>
      <c r="N217" s="81">
        <v>968.96</v>
      </c>
      <c r="O217" s="81">
        <v>1789.23</v>
      </c>
      <c r="P217" s="1">
        <f t="shared" si="3"/>
        <v>20609.049999999996</v>
      </c>
    </row>
    <row r="218" spans="1:16" ht="15.75">
      <c r="A218" s="7">
        <v>215</v>
      </c>
      <c r="B218" s="89" t="s">
        <v>189</v>
      </c>
      <c r="C218" s="8">
        <v>21000</v>
      </c>
      <c r="D218" s="81"/>
      <c r="E218" s="84"/>
      <c r="F218" s="84"/>
      <c r="G218" s="84"/>
      <c r="H218" s="81"/>
      <c r="I218" s="21"/>
      <c r="K218" s="7"/>
      <c r="L218" s="81"/>
      <c r="M218" s="8"/>
      <c r="O218" s="81"/>
      <c r="P218" s="1">
        <f>D218+E218+F218+G218+H218+I218+J218+K218+L218+M218+N219+O218</f>
        <v>2169.04</v>
      </c>
    </row>
    <row r="219" spans="1:16" ht="15.75">
      <c r="A219" s="7">
        <v>216</v>
      </c>
      <c r="B219" s="89" t="s">
        <v>190</v>
      </c>
      <c r="C219" s="8">
        <v>21255</v>
      </c>
      <c r="D219" s="81">
        <v>2687.31</v>
      </c>
      <c r="E219" s="81">
        <v>2367.96</v>
      </c>
      <c r="F219" s="81">
        <v>80.92</v>
      </c>
      <c r="G219" s="81">
        <v>1625.91</v>
      </c>
      <c r="H219" s="21">
        <v>1768.58</v>
      </c>
      <c r="I219" s="21">
        <v>947.67</v>
      </c>
      <c r="J219" s="81">
        <v>2094.45</v>
      </c>
      <c r="K219" s="81">
        <v>1144.46</v>
      </c>
      <c r="L219" s="81">
        <v>2810.24</v>
      </c>
      <c r="M219" s="81">
        <v>2063.89</v>
      </c>
      <c r="N219" s="81">
        <v>2169.04</v>
      </c>
      <c r="O219" s="81">
        <v>2354.13</v>
      </c>
      <c r="P219" s="1">
        <f>D219+E219+F219+G219+H219+I219+J219+K219+L219+M219+N220+O219</f>
        <v>23448.920000000002</v>
      </c>
    </row>
    <row r="220" spans="1:16" ht="15.75">
      <c r="A220" s="7">
        <v>217</v>
      </c>
      <c r="B220" s="89" t="s">
        <v>191</v>
      </c>
      <c r="C220" s="8">
        <v>21256</v>
      </c>
      <c r="D220" s="81">
        <v>3662.08</v>
      </c>
      <c r="E220" s="81">
        <v>3074.53</v>
      </c>
      <c r="F220" s="81">
        <v>2917.59</v>
      </c>
      <c r="G220" s="81">
        <v>2129.46</v>
      </c>
      <c r="H220" s="21">
        <v>3020.52</v>
      </c>
      <c r="I220" s="21">
        <v>3698.97</v>
      </c>
      <c r="J220" s="81">
        <v>4297.63</v>
      </c>
      <c r="K220" s="81">
        <v>4232.71</v>
      </c>
      <c r="L220" s="81">
        <v>3410.23</v>
      </c>
      <c r="M220" s="81">
        <v>3347.36</v>
      </c>
      <c r="N220" s="81">
        <v>3503.4</v>
      </c>
      <c r="O220" s="81">
        <v>3018.24</v>
      </c>
      <c r="P220" s="1">
        <f aca="true" t="shared" si="4" ref="P220:P232">D220+E220+F220+G220+H220+I220+J220+K220+L220+M220+N222+O220</f>
        <v>42766.93</v>
      </c>
    </row>
    <row r="221" spans="1:16" ht="15.75">
      <c r="A221" s="7">
        <v>218</v>
      </c>
      <c r="B221" s="89" t="s">
        <v>192</v>
      </c>
      <c r="C221" s="8">
        <v>31001</v>
      </c>
      <c r="D221" s="81"/>
      <c r="E221" s="84"/>
      <c r="F221" s="84"/>
      <c r="G221" s="84"/>
      <c r="H221" s="81"/>
      <c r="I221" s="21"/>
      <c r="K221" s="7"/>
      <c r="L221" s="81"/>
      <c r="M221" s="8"/>
      <c r="O221" s="81"/>
      <c r="P221" s="1">
        <f t="shared" si="4"/>
        <v>2788.11</v>
      </c>
    </row>
    <row r="222" spans="1:16" ht="15.75">
      <c r="A222" s="7">
        <v>219</v>
      </c>
      <c r="B222" s="89" t="s">
        <v>193</v>
      </c>
      <c r="C222" s="8">
        <v>21257</v>
      </c>
      <c r="D222" s="81">
        <v>5616.12</v>
      </c>
      <c r="E222" s="81">
        <v>6289.68</v>
      </c>
      <c r="F222" s="81">
        <v>5768.14</v>
      </c>
      <c r="G222" s="81">
        <v>5939.75</v>
      </c>
      <c r="H222" s="21">
        <v>5518.7</v>
      </c>
      <c r="I222" s="21">
        <v>6076.09</v>
      </c>
      <c r="J222" s="81">
        <v>6424.07</v>
      </c>
      <c r="K222" s="81">
        <v>6353.39</v>
      </c>
      <c r="L222" s="81">
        <v>6816.88</v>
      </c>
      <c r="M222" s="81">
        <v>6342.03</v>
      </c>
      <c r="N222" s="81">
        <v>5957.61</v>
      </c>
      <c r="O222" s="81">
        <v>6673.04</v>
      </c>
      <c r="P222" s="1">
        <f t="shared" si="4"/>
        <v>73808.07999999999</v>
      </c>
    </row>
    <row r="223" spans="1:16" ht="15.75">
      <c r="A223" s="7">
        <v>220</v>
      </c>
      <c r="B223" s="89" t="s">
        <v>194</v>
      </c>
      <c r="C223" s="8">
        <v>21113</v>
      </c>
      <c r="D223" s="81">
        <v>3395.51</v>
      </c>
      <c r="E223" s="81">
        <v>3276.69</v>
      </c>
      <c r="F223" s="81">
        <v>3086.35</v>
      </c>
      <c r="G223" s="81">
        <v>3243.48</v>
      </c>
      <c r="H223" s="21">
        <v>235.24</v>
      </c>
      <c r="I223" s="21">
        <v>2639.41</v>
      </c>
      <c r="J223" s="81">
        <v>2464.69</v>
      </c>
      <c r="K223" s="81">
        <v>2978.23</v>
      </c>
      <c r="L223" s="81">
        <v>2812.56</v>
      </c>
      <c r="M223" s="81">
        <v>2566.62</v>
      </c>
      <c r="N223" s="81">
        <v>2788.11</v>
      </c>
      <c r="O223" s="81">
        <v>3090.16</v>
      </c>
      <c r="P223" s="1">
        <f t="shared" si="4"/>
        <v>34515.56</v>
      </c>
    </row>
    <row r="224" spans="1:16" ht="15.75">
      <c r="A224" s="7">
        <v>221</v>
      </c>
      <c r="B224" s="89" t="s">
        <v>195</v>
      </c>
      <c r="C224" s="8">
        <v>21116</v>
      </c>
      <c r="D224" s="81">
        <v>6533.01</v>
      </c>
      <c r="E224" s="81">
        <v>5842.13</v>
      </c>
      <c r="F224" s="81">
        <v>5797.5</v>
      </c>
      <c r="G224" s="81">
        <v>4674.75</v>
      </c>
      <c r="H224" s="21">
        <v>6636.85</v>
      </c>
      <c r="I224" s="21">
        <v>5397.01</v>
      </c>
      <c r="J224" s="81">
        <v>5614.6</v>
      </c>
      <c r="K224" s="81">
        <v>6344.06</v>
      </c>
      <c r="L224" s="81">
        <v>6672.87</v>
      </c>
      <c r="M224" s="81">
        <v>12215.08</v>
      </c>
      <c r="N224" s="81">
        <v>5990.19</v>
      </c>
      <c r="O224" s="81">
        <v>5588.95</v>
      </c>
      <c r="P224" s="1">
        <f t="shared" si="4"/>
        <v>74924.3</v>
      </c>
    </row>
    <row r="225" spans="1:16" ht="15.75">
      <c r="A225" s="7">
        <v>222</v>
      </c>
      <c r="B225" s="89" t="s">
        <v>196</v>
      </c>
      <c r="C225" s="8">
        <v>21114</v>
      </c>
      <c r="D225" s="81">
        <v>5205.46</v>
      </c>
      <c r="E225" s="81">
        <v>5260.69</v>
      </c>
      <c r="F225" s="81">
        <v>4785.23</v>
      </c>
      <c r="G225" s="81">
        <v>4952.95</v>
      </c>
      <c r="H225" s="21">
        <v>5212.79</v>
      </c>
      <c r="I225" s="21">
        <v>5213.27</v>
      </c>
      <c r="J225" s="81">
        <v>5537.13</v>
      </c>
      <c r="K225" s="81">
        <v>5222.23</v>
      </c>
      <c r="L225" s="81">
        <v>5274.55</v>
      </c>
      <c r="M225" s="81">
        <v>5045.1</v>
      </c>
      <c r="N225" s="81">
        <v>4726.62</v>
      </c>
      <c r="O225" s="81">
        <v>4688.45</v>
      </c>
      <c r="P225" s="1">
        <f t="shared" si="4"/>
        <v>63335.759999999995</v>
      </c>
    </row>
    <row r="226" spans="1:16" ht="15.75">
      <c r="A226" s="7">
        <v>223</v>
      </c>
      <c r="B226" s="89" t="s">
        <v>197</v>
      </c>
      <c r="C226" s="8">
        <v>21115</v>
      </c>
      <c r="D226" s="81">
        <v>3514.73</v>
      </c>
      <c r="E226" s="81">
        <v>923.74</v>
      </c>
      <c r="F226" s="81">
        <v>3167.46</v>
      </c>
      <c r="G226" s="81">
        <v>3482.32</v>
      </c>
      <c r="H226" s="21">
        <v>3456.86</v>
      </c>
      <c r="I226" s="21">
        <v>3847.33</v>
      </c>
      <c r="J226" s="81">
        <v>3978.05</v>
      </c>
      <c r="K226" s="81">
        <v>426.85</v>
      </c>
      <c r="L226" s="81">
        <v>3559.96</v>
      </c>
      <c r="M226" s="81">
        <v>3086.56</v>
      </c>
      <c r="N226" s="81">
        <v>3607.49</v>
      </c>
      <c r="O226" s="81">
        <v>3280.26</v>
      </c>
      <c r="P226" s="1">
        <f t="shared" si="4"/>
        <v>38139.14000000001</v>
      </c>
    </row>
    <row r="227" spans="1:16" ht="15.75">
      <c r="A227" s="7">
        <v>224</v>
      </c>
      <c r="B227" s="89" t="s">
        <v>198</v>
      </c>
      <c r="C227" s="8">
        <v>21258</v>
      </c>
      <c r="D227" s="81">
        <v>8275.7</v>
      </c>
      <c r="E227" s="81">
        <v>7995.91</v>
      </c>
      <c r="F227" s="81">
        <v>8252.45</v>
      </c>
      <c r="G227" s="81">
        <v>9203.97</v>
      </c>
      <c r="H227" s="21">
        <v>8409.78</v>
      </c>
      <c r="I227" s="21">
        <v>7846.71</v>
      </c>
      <c r="J227" s="81">
        <v>8114.3</v>
      </c>
      <c r="K227" s="81">
        <v>8734.49</v>
      </c>
      <c r="L227" s="81">
        <v>8870.9</v>
      </c>
      <c r="M227" s="81">
        <v>8317.81</v>
      </c>
      <c r="N227" s="81">
        <v>6937.91</v>
      </c>
      <c r="O227" s="81">
        <v>7575.04</v>
      </c>
      <c r="P227" s="1">
        <f t="shared" si="4"/>
        <v>139868.65</v>
      </c>
    </row>
    <row r="228" spans="1:16" ht="15.75">
      <c r="A228" s="7">
        <v>225</v>
      </c>
      <c r="B228" s="89" t="s">
        <v>199</v>
      </c>
      <c r="C228" s="8">
        <v>21259</v>
      </c>
      <c r="D228" s="81">
        <v>4919.74</v>
      </c>
      <c r="E228" s="81">
        <v>3765.67</v>
      </c>
      <c r="F228" s="81">
        <v>4721.32</v>
      </c>
      <c r="G228" s="81">
        <v>5119.26</v>
      </c>
      <c r="H228" s="21">
        <v>5103.77</v>
      </c>
      <c r="I228" s="21">
        <v>4684.75</v>
      </c>
      <c r="J228" s="81">
        <v>5084.83</v>
      </c>
      <c r="K228" s="81">
        <v>6151.21</v>
      </c>
      <c r="L228" s="81">
        <v>5593.99</v>
      </c>
      <c r="M228" s="81">
        <v>5138.26</v>
      </c>
      <c r="N228" s="81">
        <v>5415.02</v>
      </c>
      <c r="O228" s="81">
        <v>4273.77</v>
      </c>
      <c r="P228" s="1">
        <f t="shared" si="4"/>
        <v>62996.25</v>
      </c>
    </row>
    <row r="229" spans="1:16" ht="15.75">
      <c r="A229" s="7">
        <v>226</v>
      </c>
      <c r="B229" s="89" t="s">
        <v>200</v>
      </c>
      <c r="C229" s="8">
        <v>21820</v>
      </c>
      <c r="D229" s="81">
        <v>55923.93</v>
      </c>
      <c r="E229" s="81">
        <v>55397.28</v>
      </c>
      <c r="F229" s="81">
        <v>52719.75</v>
      </c>
      <c r="G229" s="81">
        <v>52589.5</v>
      </c>
      <c r="H229" s="21">
        <v>50467.36</v>
      </c>
      <c r="I229" s="21">
        <v>51404.69</v>
      </c>
      <c r="J229" s="81">
        <v>53327.63</v>
      </c>
      <c r="K229" s="81">
        <v>55172.33</v>
      </c>
      <c r="L229" s="81">
        <v>54296.98</v>
      </c>
      <c r="M229" s="81">
        <v>52356.47</v>
      </c>
      <c r="N229" s="81">
        <v>48271.59</v>
      </c>
      <c r="O229" s="81">
        <v>50405.6</v>
      </c>
      <c r="P229" s="1">
        <f t="shared" si="4"/>
        <v>589163.2000000001</v>
      </c>
    </row>
    <row r="230" spans="1:16" ht="15.75">
      <c r="A230" s="7">
        <v>227</v>
      </c>
      <c r="B230" s="89" t="s">
        <v>201</v>
      </c>
      <c r="C230" s="8">
        <v>21260</v>
      </c>
      <c r="D230" s="81">
        <v>9147.76</v>
      </c>
      <c r="E230" s="81">
        <v>8831.87</v>
      </c>
      <c r="F230" s="81">
        <v>8741.18</v>
      </c>
      <c r="G230" s="81">
        <v>9050.75</v>
      </c>
      <c r="H230" s="21">
        <v>8785.2</v>
      </c>
      <c r="I230" s="21">
        <v>9314.88</v>
      </c>
      <c r="J230" s="81">
        <v>9526.88</v>
      </c>
      <c r="K230" s="81">
        <v>2519.24</v>
      </c>
      <c r="L230" s="81">
        <v>9345.33</v>
      </c>
      <c r="M230" s="81">
        <v>6562</v>
      </c>
      <c r="N230" s="81">
        <v>8439.68</v>
      </c>
      <c r="O230" s="81">
        <v>8026.96</v>
      </c>
      <c r="P230" s="1">
        <f t="shared" si="4"/>
        <v>98546.92</v>
      </c>
    </row>
    <row r="231" spans="1:16" ht="15.75">
      <c r="A231" s="7">
        <v>228</v>
      </c>
      <c r="B231" s="89" t="s">
        <v>202</v>
      </c>
      <c r="C231" s="8">
        <v>21261</v>
      </c>
      <c r="D231" s="81">
        <v>7394.67</v>
      </c>
      <c r="E231" s="81">
        <v>7357.38</v>
      </c>
      <c r="F231" s="81">
        <v>7080.24</v>
      </c>
      <c r="G231" s="81">
        <v>6017.19</v>
      </c>
      <c r="H231" s="21">
        <v>6117.46</v>
      </c>
      <c r="I231" s="21">
        <v>5959.52</v>
      </c>
      <c r="J231" s="81">
        <v>6747.06</v>
      </c>
      <c r="K231" s="81">
        <v>5873.22</v>
      </c>
      <c r="L231" s="81">
        <v>5902.51</v>
      </c>
      <c r="M231" s="81">
        <v>6281.05</v>
      </c>
      <c r="N231" s="81">
        <v>5101.68</v>
      </c>
      <c r="O231" s="81">
        <v>4319.12</v>
      </c>
      <c r="P231" s="1">
        <f t="shared" si="4"/>
        <v>69579.38</v>
      </c>
    </row>
    <row r="232" spans="1:16" ht="15.75">
      <c r="A232" s="7">
        <v>229</v>
      </c>
      <c r="B232" s="89" t="s">
        <v>203</v>
      </c>
      <c r="C232" s="8">
        <v>21262</v>
      </c>
      <c r="D232" s="81">
        <v>3490.7</v>
      </c>
      <c r="E232" s="81">
        <v>9298.78</v>
      </c>
      <c r="F232" s="81">
        <v>-24321.16</v>
      </c>
      <c r="G232" s="81">
        <v>7773.52</v>
      </c>
      <c r="H232" s="21">
        <v>8648.06</v>
      </c>
      <c r="I232" s="21">
        <v>8061.54</v>
      </c>
      <c r="J232" s="81">
        <v>9003.23</v>
      </c>
      <c r="K232" s="81">
        <v>8609.44</v>
      </c>
      <c r="L232" s="81">
        <v>9120.51</v>
      </c>
      <c r="M232" s="81">
        <v>8388.06</v>
      </c>
      <c r="N232" s="81">
        <v>8694.87</v>
      </c>
      <c r="O232" s="81">
        <v>9144.8</v>
      </c>
      <c r="P232" s="1">
        <f t="shared" si="4"/>
        <v>57217.479999999996</v>
      </c>
    </row>
    <row r="233" spans="1:16" ht="15.75">
      <c r="A233" s="7">
        <v>230</v>
      </c>
      <c r="B233" s="89" t="s">
        <v>208</v>
      </c>
      <c r="C233" s="8">
        <v>21395</v>
      </c>
      <c r="D233" s="81">
        <v>513.58</v>
      </c>
      <c r="E233" s="81">
        <v>513.58</v>
      </c>
      <c r="F233" s="81">
        <v>513.58</v>
      </c>
      <c r="G233" s="81">
        <v>513.58</v>
      </c>
      <c r="H233" s="81">
        <v>513.58</v>
      </c>
      <c r="I233" s="21">
        <v>513.58</v>
      </c>
      <c r="J233" s="81">
        <v>529.96</v>
      </c>
      <c r="K233" s="7">
        <v>529.96</v>
      </c>
      <c r="L233" s="81">
        <v>529.96</v>
      </c>
      <c r="M233" s="81">
        <v>529.96</v>
      </c>
      <c r="N233" s="7">
        <v>529.96</v>
      </c>
      <c r="O233" s="81">
        <v>529.96</v>
      </c>
      <c r="P233" s="1">
        <f t="shared" si="3"/>
        <v>6261.24</v>
      </c>
    </row>
    <row r="234" spans="1:16" ht="15.75">
      <c r="A234" s="7">
        <v>231</v>
      </c>
      <c r="B234" s="89" t="s">
        <v>209</v>
      </c>
      <c r="C234" s="9"/>
      <c r="D234" s="81"/>
      <c r="E234" s="84"/>
      <c r="F234" s="84"/>
      <c r="G234" s="84"/>
      <c r="H234" s="81"/>
      <c r="I234" s="21"/>
      <c r="J234" s="81"/>
      <c r="K234" s="7"/>
      <c r="L234" s="81"/>
      <c r="M234" s="8"/>
      <c r="N234" s="8"/>
      <c r="O234" s="84"/>
      <c r="P234" s="1">
        <f t="shared" si="3"/>
        <v>0</v>
      </c>
    </row>
    <row r="235" spans="1:16" ht="15.75">
      <c r="A235" s="7">
        <v>232</v>
      </c>
      <c r="B235" s="89" t="s">
        <v>210</v>
      </c>
      <c r="C235" s="8">
        <v>12224</v>
      </c>
      <c r="D235" s="81"/>
      <c r="E235" s="84"/>
      <c r="F235" s="84"/>
      <c r="G235" s="84"/>
      <c r="H235" s="81"/>
      <c r="I235" s="21"/>
      <c r="J235" s="81"/>
      <c r="K235" s="7"/>
      <c r="L235" s="81"/>
      <c r="M235" s="8"/>
      <c r="N235" s="8"/>
      <c r="O235" s="84"/>
      <c r="P235" s="1">
        <f t="shared" si="3"/>
        <v>0</v>
      </c>
    </row>
    <row r="236" spans="1:16" ht="15.75">
      <c r="A236" s="7">
        <v>233</v>
      </c>
      <c r="B236" s="89" t="s">
        <v>211</v>
      </c>
      <c r="C236" s="8">
        <v>12233</v>
      </c>
      <c r="D236" s="81"/>
      <c r="E236" s="84"/>
      <c r="F236" s="84"/>
      <c r="G236" s="84"/>
      <c r="H236" s="81"/>
      <c r="I236" s="21"/>
      <c r="J236" s="81"/>
      <c r="K236" s="7"/>
      <c r="L236" s="81"/>
      <c r="M236" s="8"/>
      <c r="N236" s="8"/>
      <c r="O236" s="84"/>
      <c r="P236" s="1">
        <f t="shared" si="3"/>
        <v>0</v>
      </c>
    </row>
    <row r="237" spans="1:16" ht="15.75">
      <c r="A237" s="7">
        <v>234</v>
      </c>
      <c r="B237" s="89" t="s">
        <v>212</v>
      </c>
      <c r="C237" s="8">
        <v>12228</v>
      </c>
      <c r="D237" s="81"/>
      <c r="E237" s="84"/>
      <c r="F237" s="84"/>
      <c r="G237" s="84"/>
      <c r="H237" s="81"/>
      <c r="I237" s="21"/>
      <c r="J237" s="81"/>
      <c r="K237" s="7"/>
      <c r="L237" s="81"/>
      <c r="M237" s="8"/>
      <c r="N237" s="8"/>
      <c r="O237" s="84"/>
      <c r="P237" s="1">
        <f t="shared" si="3"/>
        <v>0</v>
      </c>
    </row>
    <row r="238" spans="1:16" ht="15.75">
      <c r="A238" s="7">
        <v>235</v>
      </c>
      <c r="B238" s="89" t="s">
        <v>213</v>
      </c>
      <c r="C238" s="8">
        <v>12231</v>
      </c>
      <c r="D238" s="81"/>
      <c r="E238" s="84"/>
      <c r="F238" s="84"/>
      <c r="G238" s="84"/>
      <c r="H238" s="81"/>
      <c r="I238" s="21"/>
      <c r="J238" s="81"/>
      <c r="K238" s="7"/>
      <c r="L238" s="81"/>
      <c r="M238" s="8"/>
      <c r="N238" s="8"/>
      <c r="O238" s="84"/>
      <c r="P238" s="1">
        <f t="shared" si="3"/>
        <v>0</v>
      </c>
    </row>
    <row r="239" spans="1:16" ht="15.75">
      <c r="A239" s="7">
        <v>236</v>
      </c>
      <c r="B239" s="89" t="s">
        <v>214</v>
      </c>
      <c r="C239" s="8">
        <v>12239</v>
      </c>
      <c r="D239" s="81"/>
      <c r="E239" s="84"/>
      <c r="F239" s="84"/>
      <c r="G239" s="84"/>
      <c r="H239" s="81"/>
      <c r="I239" s="21"/>
      <c r="J239" s="81"/>
      <c r="K239" s="7"/>
      <c r="L239" s="81"/>
      <c r="M239" s="8"/>
      <c r="N239" s="8"/>
      <c r="O239" s="84"/>
      <c r="P239" s="1">
        <f t="shared" si="3"/>
        <v>0</v>
      </c>
    </row>
    <row r="240" spans="1:16" ht="15.75">
      <c r="A240" s="7">
        <v>237</v>
      </c>
      <c r="B240" s="89" t="s">
        <v>215</v>
      </c>
      <c r="C240" s="8">
        <v>12240</v>
      </c>
      <c r="D240" s="81"/>
      <c r="E240" s="84"/>
      <c r="F240" s="84"/>
      <c r="G240" s="84"/>
      <c r="H240" s="81"/>
      <c r="I240" s="21"/>
      <c r="J240" s="81"/>
      <c r="K240" s="7"/>
      <c r="L240" s="81"/>
      <c r="M240" s="8"/>
      <c r="N240" s="8"/>
      <c r="O240" s="84"/>
      <c r="P240" s="1">
        <f t="shared" si="3"/>
        <v>0</v>
      </c>
    </row>
    <row r="241" spans="1:16" ht="15.75">
      <c r="A241" s="7">
        <v>238</v>
      </c>
      <c r="B241" s="89" t="s">
        <v>216</v>
      </c>
      <c r="C241" s="8">
        <v>12242</v>
      </c>
      <c r="D241" s="81"/>
      <c r="E241" s="84"/>
      <c r="F241" s="84"/>
      <c r="G241" s="84"/>
      <c r="H241" s="81"/>
      <c r="I241" s="21"/>
      <c r="J241" s="81"/>
      <c r="K241" s="7"/>
      <c r="L241" s="81"/>
      <c r="M241" s="8"/>
      <c r="N241" s="8"/>
      <c r="O241" s="84"/>
      <c r="P241" s="1">
        <f t="shared" si="3"/>
        <v>0</v>
      </c>
    </row>
    <row r="242" spans="1:16" ht="15.75">
      <c r="A242" s="7">
        <v>239</v>
      </c>
      <c r="B242" s="89" t="s">
        <v>217</v>
      </c>
      <c r="C242" s="8">
        <v>12235</v>
      </c>
      <c r="D242" s="81"/>
      <c r="E242" s="84"/>
      <c r="F242" s="84"/>
      <c r="G242" s="84"/>
      <c r="H242" s="81"/>
      <c r="I242" s="21"/>
      <c r="J242" s="81"/>
      <c r="K242" s="7"/>
      <c r="L242" s="81"/>
      <c r="M242" s="8"/>
      <c r="N242" s="8"/>
      <c r="O242" s="84"/>
      <c r="P242" s="1">
        <f t="shared" si="3"/>
        <v>0</v>
      </c>
    </row>
    <row r="243" spans="1:16" ht="15.75">
      <c r="A243" s="7">
        <v>240</v>
      </c>
      <c r="B243" s="89" t="s">
        <v>218</v>
      </c>
      <c r="C243" s="8">
        <v>12238</v>
      </c>
      <c r="D243" s="81"/>
      <c r="E243" s="84"/>
      <c r="F243" s="84"/>
      <c r="G243" s="84"/>
      <c r="H243" s="81"/>
      <c r="I243" s="21"/>
      <c r="J243" s="81"/>
      <c r="K243" s="7"/>
      <c r="L243" s="81"/>
      <c r="M243" s="8"/>
      <c r="N243" s="8"/>
      <c r="O243" s="84"/>
      <c r="P243" s="1">
        <f t="shared" si="3"/>
        <v>0</v>
      </c>
    </row>
    <row r="244" spans="1:16" ht="15.75">
      <c r="A244" s="7">
        <v>241</v>
      </c>
      <c r="B244" s="89" t="s">
        <v>83</v>
      </c>
      <c r="C244" s="8"/>
      <c r="D244" s="81"/>
      <c r="E244" s="84"/>
      <c r="F244" s="84"/>
      <c r="G244" s="84"/>
      <c r="H244" s="81"/>
      <c r="I244" s="21"/>
      <c r="J244" s="81"/>
      <c r="K244" s="7"/>
      <c r="L244" s="81"/>
      <c r="M244" s="8"/>
      <c r="N244" s="8"/>
      <c r="O244" s="84"/>
      <c r="P244" s="1">
        <f t="shared" si="3"/>
        <v>0</v>
      </c>
    </row>
    <row r="245" spans="1:16" ht="15.75">
      <c r="A245" s="7">
        <v>242</v>
      </c>
      <c r="B245" s="89" t="s">
        <v>219</v>
      </c>
      <c r="C245" s="8">
        <v>12254</v>
      </c>
      <c r="D245" s="81"/>
      <c r="E245" s="84"/>
      <c r="F245" s="84"/>
      <c r="G245" s="84"/>
      <c r="H245" s="81"/>
      <c r="I245" s="21"/>
      <c r="J245" s="81"/>
      <c r="K245" s="7"/>
      <c r="L245" s="81"/>
      <c r="M245" s="8"/>
      <c r="N245" s="8"/>
      <c r="O245" s="84"/>
      <c r="P245" s="1">
        <f t="shared" si="3"/>
        <v>0</v>
      </c>
    </row>
    <row r="246" spans="1:16" ht="15.75">
      <c r="A246" s="7">
        <v>243</v>
      </c>
      <c r="B246" s="89" t="s">
        <v>654</v>
      </c>
      <c r="C246" s="8"/>
      <c r="D246" s="81"/>
      <c r="E246" s="84"/>
      <c r="F246" s="84"/>
      <c r="G246" s="84"/>
      <c r="H246" s="81"/>
      <c r="I246" s="21"/>
      <c r="J246" s="81"/>
      <c r="K246" s="7"/>
      <c r="L246" s="81"/>
      <c r="M246" s="8"/>
      <c r="N246" s="8"/>
      <c r="O246" s="84"/>
      <c r="P246" s="1">
        <f t="shared" si="3"/>
        <v>0</v>
      </c>
    </row>
    <row r="247" spans="1:16" ht="15.75">
      <c r="A247" s="7">
        <v>244</v>
      </c>
      <c r="B247" s="89" t="s">
        <v>84</v>
      </c>
      <c r="C247" s="8"/>
      <c r="D247" s="81"/>
      <c r="E247" s="84"/>
      <c r="F247" s="84"/>
      <c r="G247" s="84"/>
      <c r="H247" s="81"/>
      <c r="I247" s="21"/>
      <c r="J247" s="81"/>
      <c r="K247" s="7"/>
      <c r="L247" s="81"/>
      <c r="M247" s="8"/>
      <c r="N247" s="8"/>
      <c r="O247" s="84"/>
      <c r="P247" s="1">
        <f t="shared" si="3"/>
        <v>0</v>
      </c>
    </row>
    <row r="248" spans="1:16" ht="15.75">
      <c r="A248" s="7">
        <v>245</v>
      </c>
      <c r="B248" s="89" t="s">
        <v>221</v>
      </c>
      <c r="C248" s="8">
        <v>12262</v>
      </c>
      <c r="D248" s="81"/>
      <c r="E248" s="84"/>
      <c r="F248" s="84"/>
      <c r="G248" s="84"/>
      <c r="H248" s="81"/>
      <c r="I248" s="21"/>
      <c r="J248" s="81"/>
      <c r="K248" s="7"/>
      <c r="L248" s="81"/>
      <c r="M248" s="8"/>
      <c r="N248" s="8"/>
      <c r="O248" s="84"/>
      <c r="P248" s="1">
        <f t="shared" si="3"/>
        <v>0</v>
      </c>
    </row>
    <row r="249" spans="1:16" ht="15.75">
      <c r="A249" s="7">
        <v>246</v>
      </c>
      <c r="B249" s="89" t="s">
        <v>222</v>
      </c>
      <c r="C249" s="8">
        <v>12266</v>
      </c>
      <c r="D249" s="81"/>
      <c r="E249" s="84"/>
      <c r="F249" s="84"/>
      <c r="G249" s="84"/>
      <c r="H249" s="81"/>
      <c r="I249" s="21"/>
      <c r="J249" s="81"/>
      <c r="K249" s="7"/>
      <c r="L249" s="81"/>
      <c r="M249" s="8"/>
      <c r="N249" s="8"/>
      <c r="O249" s="84"/>
      <c r="P249" s="1">
        <f t="shared" si="3"/>
        <v>0</v>
      </c>
    </row>
    <row r="250" spans="1:16" ht="15.75">
      <c r="A250" s="7">
        <v>247</v>
      </c>
      <c r="B250" s="89" t="s">
        <v>223</v>
      </c>
      <c r="C250" s="8">
        <v>12267</v>
      </c>
      <c r="D250" s="81"/>
      <c r="E250" s="84"/>
      <c r="F250" s="84"/>
      <c r="G250" s="84"/>
      <c r="H250" s="81"/>
      <c r="I250" s="21"/>
      <c r="J250" s="81"/>
      <c r="K250" s="7"/>
      <c r="L250" s="81"/>
      <c r="M250" s="8"/>
      <c r="N250" s="8"/>
      <c r="O250" s="84"/>
      <c r="P250" s="1">
        <f t="shared" si="3"/>
        <v>0</v>
      </c>
    </row>
    <row r="251" spans="1:16" ht="15.75">
      <c r="A251" s="7">
        <v>248</v>
      </c>
      <c r="B251" s="89" t="s">
        <v>224</v>
      </c>
      <c r="C251" s="8">
        <v>12269</v>
      </c>
      <c r="D251" s="81"/>
      <c r="E251" s="84"/>
      <c r="F251" s="84"/>
      <c r="G251" s="84"/>
      <c r="H251" s="81"/>
      <c r="I251" s="21"/>
      <c r="J251" s="81"/>
      <c r="K251" s="7"/>
      <c r="L251" s="81"/>
      <c r="M251" s="8"/>
      <c r="N251" s="8"/>
      <c r="O251" s="84"/>
      <c r="P251" s="1">
        <f t="shared" si="3"/>
        <v>0</v>
      </c>
    </row>
    <row r="252" spans="1:16" ht="15.75">
      <c r="A252" s="7">
        <v>249</v>
      </c>
      <c r="B252" s="89" t="s">
        <v>225</v>
      </c>
      <c r="C252" s="8">
        <v>12273</v>
      </c>
      <c r="D252" s="81"/>
      <c r="E252" s="84"/>
      <c r="F252" s="84"/>
      <c r="G252" s="81"/>
      <c r="H252" s="81"/>
      <c r="I252" s="21"/>
      <c r="J252" s="81"/>
      <c r="K252" s="7"/>
      <c r="L252" s="81"/>
      <c r="M252" s="8"/>
      <c r="N252" s="8"/>
      <c r="O252" s="84"/>
      <c r="P252" s="1">
        <f t="shared" si="3"/>
        <v>0</v>
      </c>
    </row>
    <row r="253" spans="1:16" ht="15.75">
      <c r="A253" s="7">
        <v>250</v>
      </c>
      <c r="B253" s="89" t="s">
        <v>227</v>
      </c>
      <c r="C253" s="8">
        <v>21664</v>
      </c>
      <c r="D253" s="81">
        <v>171.19</v>
      </c>
      <c r="E253" s="81">
        <v>171.19</v>
      </c>
      <c r="F253" s="81">
        <v>171.19</v>
      </c>
      <c r="G253" s="81">
        <v>171.19</v>
      </c>
      <c r="H253" s="81">
        <v>171.19</v>
      </c>
      <c r="I253" s="21">
        <v>171.19</v>
      </c>
      <c r="J253" s="81">
        <v>176.65</v>
      </c>
      <c r="K253" s="7">
        <v>176.65</v>
      </c>
      <c r="L253" s="81">
        <v>176.65</v>
      </c>
      <c r="M253" s="81">
        <v>176.65</v>
      </c>
      <c r="N253" s="7">
        <v>176.65</v>
      </c>
      <c r="O253" s="81">
        <v>176.65</v>
      </c>
      <c r="P253" s="1">
        <f t="shared" si="3"/>
        <v>2087.0400000000004</v>
      </c>
    </row>
    <row r="254" spans="1:16" ht="15.75">
      <c r="A254" s="7">
        <v>251</v>
      </c>
      <c r="B254" s="89" t="s">
        <v>229</v>
      </c>
      <c r="C254" s="8">
        <v>21667</v>
      </c>
      <c r="D254" s="81"/>
      <c r="E254" s="84"/>
      <c r="F254" s="84"/>
      <c r="G254" s="81"/>
      <c r="H254" s="81"/>
      <c r="I254" s="21"/>
      <c r="J254" s="81"/>
      <c r="K254" s="7"/>
      <c r="L254" s="81"/>
      <c r="M254" s="8"/>
      <c r="N254" s="8"/>
      <c r="O254" s="84"/>
      <c r="P254" s="1">
        <f t="shared" si="3"/>
        <v>0</v>
      </c>
    </row>
    <row r="255" spans="1:16" ht="15.75">
      <c r="A255" s="7">
        <v>252</v>
      </c>
      <c r="B255" s="89" t="s">
        <v>230</v>
      </c>
      <c r="C255" s="8">
        <v>21398</v>
      </c>
      <c r="D255" s="81"/>
      <c r="E255" s="84"/>
      <c r="F255" s="84"/>
      <c r="G255" s="81"/>
      <c r="H255" s="81"/>
      <c r="I255" s="21"/>
      <c r="J255" s="81"/>
      <c r="K255" s="7"/>
      <c r="L255" s="81"/>
      <c r="M255" s="8"/>
      <c r="N255" s="8"/>
      <c r="O255" s="84"/>
      <c r="P255" s="1">
        <f t="shared" si="3"/>
        <v>0</v>
      </c>
    </row>
    <row r="256" spans="1:16" ht="15.75">
      <c r="A256" s="7">
        <v>253</v>
      </c>
      <c r="B256" s="89" t="s">
        <v>231</v>
      </c>
      <c r="C256" s="8">
        <v>21263</v>
      </c>
      <c r="D256" s="81">
        <v>599.17</v>
      </c>
      <c r="E256" s="81">
        <v>599.17</v>
      </c>
      <c r="F256" s="81">
        <v>427.98</v>
      </c>
      <c r="G256" s="81">
        <v>427.98</v>
      </c>
      <c r="H256" s="81">
        <v>427.98</v>
      </c>
      <c r="I256" s="21">
        <v>427.98</v>
      </c>
      <c r="J256" s="81">
        <v>441.63</v>
      </c>
      <c r="K256" s="7">
        <v>441.63</v>
      </c>
      <c r="L256" s="81">
        <v>88.33</v>
      </c>
      <c r="M256" s="7">
        <v>88.33</v>
      </c>
      <c r="N256" s="7">
        <v>88.33</v>
      </c>
      <c r="O256" s="81">
        <v>88.33</v>
      </c>
      <c r="P256" s="1">
        <f t="shared" si="3"/>
        <v>4146.84</v>
      </c>
    </row>
    <row r="257" spans="1:16" ht="15.75">
      <c r="A257" s="7">
        <v>254</v>
      </c>
      <c r="B257" s="89" t="s">
        <v>232</v>
      </c>
      <c r="C257" s="8">
        <v>21264</v>
      </c>
      <c r="D257" s="81">
        <v>599.17</v>
      </c>
      <c r="E257" s="81">
        <v>599.17</v>
      </c>
      <c r="F257" s="81">
        <v>599.17</v>
      </c>
      <c r="G257" s="81">
        <v>599.17</v>
      </c>
      <c r="H257" s="81">
        <v>599.17</v>
      </c>
      <c r="I257" s="21">
        <v>599.17</v>
      </c>
      <c r="J257" s="81">
        <v>618.28</v>
      </c>
      <c r="K257" s="81">
        <v>618.28</v>
      </c>
      <c r="L257" s="81">
        <v>618.28</v>
      </c>
      <c r="M257" s="81">
        <v>618.28</v>
      </c>
      <c r="N257" s="81">
        <v>618.28</v>
      </c>
      <c r="O257" s="81">
        <v>618.28</v>
      </c>
      <c r="P257" s="1">
        <f t="shared" si="3"/>
        <v>7304.699999999999</v>
      </c>
    </row>
    <row r="258" spans="1:16" ht="15.75">
      <c r="A258" s="7">
        <v>255</v>
      </c>
      <c r="B258" s="89" t="s">
        <v>233</v>
      </c>
      <c r="C258" s="8">
        <v>21265</v>
      </c>
      <c r="D258" s="81"/>
      <c r="E258" s="84"/>
      <c r="F258" s="84"/>
      <c r="G258" s="81"/>
      <c r="H258" s="81"/>
      <c r="I258" s="21"/>
      <c r="J258" s="81"/>
      <c r="K258" s="7"/>
      <c r="L258" s="81"/>
      <c r="M258" s="8"/>
      <c r="N258" s="8"/>
      <c r="O258" s="81"/>
      <c r="P258" s="1">
        <f t="shared" si="3"/>
        <v>0</v>
      </c>
    </row>
    <row r="259" spans="1:16" ht="15.75">
      <c r="A259" s="7">
        <v>256</v>
      </c>
      <c r="B259" s="89" t="s">
        <v>235</v>
      </c>
      <c r="C259" s="8">
        <v>12085</v>
      </c>
      <c r="D259" s="81"/>
      <c r="E259" s="84"/>
      <c r="F259" s="84"/>
      <c r="G259" s="81"/>
      <c r="H259" s="81"/>
      <c r="I259" s="21"/>
      <c r="J259" s="81"/>
      <c r="K259" s="7"/>
      <c r="L259" s="81"/>
      <c r="M259" s="8"/>
      <c r="N259" s="8"/>
      <c r="O259" s="81"/>
      <c r="P259" s="1">
        <f t="shared" si="3"/>
        <v>0</v>
      </c>
    </row>
    <row r="260" spans="1:16" ht="15.75">
      <c r="A260" s="7">
        <v>257</v>
      </c>
      <c r="B260" s="89" t="s">
        <v>236</v>
      </c>
      <c r="C260" s="8">
        <v>12086</v>
      </c>
      <c r="D260" s="81"/>
      <c r="E260" s="84"/>
      <c r="F260" s="84"/>
      <c r="G260" s="84"/>
      <c r="H260" s="81"/>
      <c r="I260" s="21"/>
      <c r="J260" s="81"/>
      <c r="K260" s="7"/>
      <c r="L260" s="81"/>
      <c r="M260" s="8"/>
      <c r="N260" s="8"/>
      <c r="O260" s="81"/>
      <c r="P260" s="1">
        <f t="shared" si="3"/>
        <v>0</v>
      </c>
    </row>
    <row r="261" spans="1:16" ht="15.75">
      <c r="A261" s="7">
        <v>258</v>
      </c>
      <c r="B261" s="89" t="s">
        <v>237</v>
      </c>
      <c r="C261" s="8">
        <v>12088</v>
      </c>
      <c r="D261" s="81"/>
      <c r="E261" s="84"/>
      <c r="F261" s="84"/>
      <c r="G261" s="84"/>
      <c r="H261" s="81"/>
      <c r="I261" s="21"/>
      <c r="J261" s="81"/>
      <c r="K261" s="7"/>
      <c r="L261" s="81"/>
      <c r="M261" s="8"/>
      <c r="N261" s="8"/>
      <c r="O261" s="81"/>
      <c r="P261" s="1">
        <f aca="true" t="shared" si="5" ref="P261:P324">D261+E261+F261+G261+H261+I261+J261+K261+L261+M261+N261+O261</f>
        <v>0</v>
      </c>
    </row>
    <row r="262" spans="1:16" ht="15.75">
      <c r="A262" s="7">
        <v>259</v>
      </c>
      <c r="B262" s="89" t="s">
        <v>238</v>
      </c>
      <c r="C262" s="8">
        <v>12093</v>
      </c>
      <c r="D262" s="81"/>
      <c r="E262" s="81"/>
      <c r="F262" s="81"/>
      <c r="G262" s="81"/>
      <c r="H262" s="21"/>
      <c r="I262" s="21"/>
      <c r="J262" s="81"/>
      <c r="K262" s="81"/>
      <c r="L262" s="81"/>
      <c r="M262" s="81"/>
      <c r="N262" s="81"/>
      <c r="O262" s="81"/>
      <c r="P262" s="1">
        <f t="shared" si="5"/>
        <v>0</v>
      </c>
    </row>
    <row r="263" spans="1:16" ht="15.75">
      <c r="A263" s="7">
        <v>260</v>
      </c>
      <c r="B263" s="89" t="s">
        <v>239</v>
      </c>
      <c r="C263" s="8">
        <v>12094</v>
      </c>
      <c r="D263" s="81"/>
      <c r="E263" s="84"/>
      <c r="F263" s="84"/>
      <c r="G263" s="84"/>
      <c r="H263" s="81"/>
      <c r="I263" s="21"/>
      <c r="J263" s="81"/>
      <c r="K263" s="7"/>
      <c r="L263" s="81"/>
      <c r="M263" s="8"/>
      <c r="N263" s="8"/>
      <c r="O263" s="84"/>
      <c r="P263" s="1">
        <f t="shared" si="5"/>
        <v>0</v>
      </c>
    </row>
    <row r="264" spans="1:16" ht="15.75">
      <c r="A264" s="7">
        <v>261</v>
      </c>
      <c r="B264" s="89" t="s">
        <v>240</v>
      </c>
      <c r="C264" s="8">
        <v>12611</v>
      </c>
      <c r="D264" s="81"/>
      <c r="E264" s="84"/>
      <c r="F264" s="84"/>
      <c r="G264" s="84"/>
      <c r="H264" s="81"/>
      <c r="I264" s="21"/>
      <c r="J264" s="81"/>
      <c r="K264" s="7"/>
      <c r="L264" s="81"/>
      <c r="M264" s="8"/>
      <c r="N264" s="8"/>
      <c r="O264" s="84"/>
      <c r="P264" s="1">
        <f t="shared" si="5"/>
        <v>0</v>
      </c>
    </row>
    <row r="265" spans="1:16" ht="15.75">
      <c r="A265" s="7">
        <v>262</v>
      </c>
      <c r="B265" s="89" t="s">
        <v>241</v>
      </c>
      <c r="C265" s="8">
        <v>21402</v>
      </c>
      <c r="D265" s="81"/>
      <c r="E265" s="84"/>
      <c r="F265" s="84"/>
      <c r="G265" s="84"/>
      <c r="H265" s="81"/>
      <c r="I265" s="21"/>
      <c r="J265" s="81"/>
      <c r="K265" s="7"/>
      <c r="L265" s="81"/>
      <c r="M265" s="8"/>
      <c r="N265" s="8"/>
      <c r="O265" s="84"/>
      <c r="P265" s="1">
        <f t="shared" si="5"/>
        <v>0</v>
      </c>
    </row>
    <row r="266" spans="1:16" ht="15.75">
      <c r="A266" s="7">
        <v>263</v>
      </c>
      <c r="B266" s="89" t="s">
        <v>242</v>
      </c>
      <c r="C266" s="8">
        <v>21668</v>
      </c>
      <c r="D266" s="81"/>
      <c r="E266" s="84"/>
      <c r="F266" s="84"/>
      <c r="G266" s="84"/>
      <c r="H266" s="81"/>
      <c r="I266" s="21"/>
      <c r="J266" s="81"/>
      <c r="K266" s="7"/>
      <c r="L266" s="81"/>
      <c r="M266" s="8"/>
      <c r="N266" s="8"/>
      <c r="O266" s="84"/>
      <c r="P266" s="1">
        <f t="shared" si="5"/>
        <v>0</v>
      </c>
    </row>
    <row r="267" spans="1:16" ht="15.75">
      <c r="A267" s="7">
        <v>264</v>
      </c>
      <c r="B267" s="89" t="s">
        <v>243</v>
      </c>
      <c r="C267" s="8">
        <v>21672</v>
      </c>
      <c r="D267" s="81">
        <v>342.38</v>
      </c>
      <c r="E267" s="81">
        <v>342.38</v>
      </c>
      <c r="F267" s="81">
        <v>342.38</v>
      </c>
      <c r="G267" s="81">
        <v>342.38</v>
      </c>
      <c r="H267" s="21">
        <v>342.38</v>
      </c>
      <c r="I267" s="21">
        <v>342.38</v>
      </c>
      <c r="J267" s="81">
        <v>353.3</v>
      </c>
      <c r="K267" s="81">
        <v>353.3</v>
      </c>
      <c r="L267" s="81">
        <v>-1047.02</v>
      </c>
      <c r="M267" s="81">
        <v>0</v>
      </c>
      <c r="N267" s="81"/>
      <c r="O267" s="81"/>
      <c r="P267" s="1">
        <f t="shared" si="5"/>
        <v>1713.8600000000006</v>
      </c>
    </row>
    <row r="268" spans="1:16" ht="15.75">
      <c r="A268" s="7">
        <v>265</v>
      </c>
      <c r="B268" s="89" t="s">
        <v>244</v>
      </c>
      <c r="C268" s="8">
        <v>21673</v>
      </c>
      <c r="D268" s="81">
        <v>-54.8</v>
      </c>
      <c r="E268" s="81">
        <v>0</v>
      </c>
      <c r="F268" s="81"/>
      <c r="G268" s="81"/>
      <c r="H268" s="21"/>
      <c r="I268" s="21"/>
      <c r="J268" s="81"/>
      <c r="K268" s="81"/>
      <c r="L268" s="81"/>
      <c r="M268" s="81"/>
      <c r="N268" s="81"/>
      <c r="O268" s="81"/>
      <c r="P268" s="1">
        <f t="shared" si="5"/>
        <v>-54.8</v>
      </c>
    </row>
    <row r="269" spans="1:16" ht="15.75">
      <c r="A269" s="7">
        <v>266</v>
      </c>
      <c r="B269" s="89" t="s">
        <v>245</v>
      </c>
      <c r="C269" s="8">
        <v>12098</v>
      </c>
      <c r="D269" s="81"/>
      <c r="E269" s="84"/>
      <c r="F269" s="84"/>
      <c r="G269" s="84"/>
      <c r="H269" s="81"/>
      <c r="I269" s="21"/>
      <c r="J269" s="81"/>
      <c r="K269" s="7"/>
      <c r="L269" s="81"/>
      <c r="M269" s="8"/>
      <c r="N269" s="8"/>
      <c r="O269" s="84"/>
      <c r="P269" s="1">
        <f t="shared" si="5"/>
        <v>0</v>
      </c>
    </row>
    <row r="270" spans="1:16" ht="15.75">
      <c r="A270" s="7">
        <v>267</v>
      </c>
      <c r="B270" s="89" t="s">
        <v>246</v>
      </c>
      <c r="C270" s="8">
        <v>12099</v>
      </c>
      <c r="D270" s="81"/>
      <c r="E270" s="84"/>
      <c r="F270" s="84"/>
      <c r="G270" s="84"/>
      <c r="H270" s="81"/>
      <c r="I270" s="21"/>
      <c r="J270" s="81"/>
      <c r="K270" s="7"/>
      <c r="L270" s="81"/>
      <c r="M270" s="8"/>
      <c r="N270" s="8"/>
      <c r="O270" s="84"/>
      <c r="P270" s="1">
        <f t="shared" si="5"/>
        <v>0</v>
      </c>
    </row>
    <row r="271" spans="1:16" ht="15.75">
      <c r="A271" s="7">
        <v>268</v>
      </c>
      <c r="B271" s="89" t="s">
        <v>247</v>
      </c>
      <c r="C271" s="8">
        <v>12104</v>
      </c>
      <c r="D271" s="81"/>
      <c r="E271" s="84"/>
      <c r="F271" s="84"/>
      <c r="G271" s="84"/>
      <c r="H271" s="81"/>
      <c r="I271" s="21"/>
      <c r="J271" s="81"/>
      <c r="K271" s="7"/>
      <c r="L271" s="81"/>
      <c r="M271" s="8"/>
      <c r="N271" s="8"/>
      <c r="O271" s="84"/>
      <c r="P271" s="1">
        <f t="shared" si="5"/>
        <v>0</v>
      </c>
    </row>
    <row r="272" spans="1:16" ht="15.75">
      <c r="A272" s="7">
        <v>269</v>
      </c>
      <c r="B272" s="89" t="s">
        <v>248</v>
      </c>
      <c r="C272" s="8">
        <v>12105</v>
      </c>
      <c r="D272" s="81"/>
      <c r="E272" s="84"/>
      <c r="F272" s="84"/>
      <c r="G272" s="84"/>
      <c r="H272" s="81"/>
      <c r="I272" s="21"/>
      <c r="J272" s="81"/>
      <c r="K272" s="7"/>
      <c r="L272" s="81"/>
      <c r="M272" s="8"/>
      <c r="N272" s="8"/>
      <c r="O272" s="84"/>
      <c r="P272" s="1">
        <f t="shared" si="5"/>
        <v>0</v>
      </c>
    </row>
    <row r="273" spans="1:16" ht="15.75">
      <c r="A273" s="7">
        <v>270</v>
      </c>
      <c r="B273" s="89" t="s">
        <v>470</v>
      </c>
      <c r="C273" s="10">
        <v>10006</v>
      </c>
      <c r="D273" s="81"/>
      <c r="E273" s="84"/>
      <c r="F273" s="84"/>
      <c r="G273" s="84"/>
      <c r="H273" s="81"/>
      <c r="I273" s="21"/>
      <c r="J273" s="81"/>
      <c r="K273" s="7"/>
      <c r="L273" s="81"/>
      <c r="M273" s="8"/>
      <c r="N273" s="8"/>
      <c r="O273" s="84"/>
      <c r="P273" s="1">
        <f t="shared" si="5"/>
        <v>0</v>
      </c>
    </row>
    <row r="274" spans="1:16" ht="15.75">
      <c r="A274" s="7">
        <v>271</v>
      </c>
      <c r="B274" s="89" t="s">
        <v>576</v>
      </c>
      <c r="C274" s="10">
        <v>10014</v>
      </c>
      <c r="D274" s="81"/>
      <c r="E274" s="84"/>
      <c r="F274" s="84"/>
      <c r="G274" s="84"/>
      <c r="H274" s="81"/>
      <c r="I274" s="21"/>
      <c r="J274" s="81"/>
      <c r="K274" s="7"/>
      <c r="L274" s="81"/>
      <c r="M274" s="8"/>
      <c r="N274" s="8"/>
      <c r="O274" s="84"/>
      <c r="P274" s="1">
        <f t="shared" si="5"/>
        <v>0</v>
      </c>
    </row>
    <row r="275" spans="1:16" ht="15.75">
      <c r="A275" s="7">
        <v>272</v>
      </c>
      <c r="B275" s="89" t="s">
        <v>249</v>
      </c>
      <c r="C275" s="8">
        <v>12406</v>
      </c>
      <c r="D275" s="81">
        <v>21100.04</v>
      </c>
      <c r="E275" s="81">
        <v>18538.64</v>
      </c>
      <c r="F275" s="81">
        <v>19844.48</v>
      </c>
      <c r="G275" s="81">
        <v>19123.37</v>
      </c>
      <c r="H275" s="21">
        <v>20235.29</v>
      </c>
      <c r="I275" s="21">
        <v>19146.26</v>
      </c>
      <c r="J275" s="81">
        <v>19779.47</v>
      </c>
      <c r="K275" s="81">
        <v>21477.87</v>
      </c>
      <c r="L275" s="81">
        <v>20838.42</v>
      </c>
      <c r="M275" s="81">
        <v>21094.28</v>
      </c>
      <c r="N275" s="81">
        <v>21339.44</v>
      </c>
      <c r="O275" s="81">
        <v>21075.3</v>
      </c>
      <c r="P275" s="1">
        <f t="shared" si="5"/>
        <v>243592.85999999996</v>
      </c>
    </row>
    <row r="276" spans="1:16" ht="15.75">
      <c r="A276" s="7">
        <v>273</v>
      </c>
      <c r="B276" s="89" t="s">
        <v>250</v>
      </c>
      <c r="C276" s="8">
        <v>12637</v>
      </c>
      <c r="D276" s="81"/>
      <c r="E276" s="84"/>
      <c r="F276" s="84"/>
      <c r="G276" s="84"/>
      <c r="H276" s="81"/>
      <c r="I276" s="21"/>
      <c r="K276" s="7"/>
      <c r="M276" s="8"/>
      <c r="O276" s="84"/>
      <c r="P276" s="1">
        <f t="shared" si="5"/>
        <v>0</v>
      </c>
    </row>
    <row r="277" spans="1:16" ht="15.75">
      <c r="A277" s="7">
        <v>274</v>
      </c>
      <c r="B277" s="89" t="s">
        <v>492</v>
      </c>
      <c r="C277" s="8"/>
      <c r="D277" s="81"/>
      <c r="E277" s="84"/>
      <c r="F277" s="84"/>
      <c r="G277" s="84"/>
      <c r="H277" s="81"/>
      <c r="I277" s="21"/>
      <c r="J277" s="81"/>
      <c r="K277" s="7"/>
      <c r="L277" s="81"/>
      <c r="M277" s="8"/>
      <c r="N277" s="8"/>
      <c r="O277" s="84"/>
      <c r="P277" s="1">
        <f t="shared" si="5"/>
        <v>0</v>
      </c>
    </row>
    <row r="278" spans="1:16" ht="15.75">
      <c r="A278" s="7">
        <v>275</v>
      </c>
      <c r="B278" s="89" t="s">
        <v>252</v>
      </c>
      <c r="C278" s="8">
        <v>12407</v>
      </c>
      <c r="D278" s="81">
        <v>23549.51</v>
      </c>
      <c r="E278" s="81">
        <v>27536.1</v>
      </c>
      <c r="F278" s="81">
        <v>23096.46</v>
      </c>
      <c r="G278" s="81">
        <v>23834.2</v>
      </c>
      <c r="H278" s="21">
        <v>23279.84</v>
      </c>
      <c r="I278" s="21">
        <v>23225.28</v>
      </c>
      <c r="J278" s="81">
        <v>21908.46</v>
      </c>
      <c r="K278" s="81">
        <v>22909.62</v>
      </c>
      <c r="L278" s="81">
        <v>23777.87</v>
      </c>
      <c r="M278" s="81">
        <v>24038.83</v>
      </c>
      <c r="N278" s="81">
        <v>23386.66</v>
      </c>
      <c r="O278" s="81">
        <v>22902.31</v>
      </c>
      <c r="P278" s="1">
        <f t="shared" si="5"/>
        <v>283445.14</v>
      </c>
    </row>
    <row r="279" spans="1:16" ht="15.75">
      <c r="A279" s="7">
        <v>276</v>
      </c>
      <c r="B279" s="89" t="s">
        <v>253</v>
      </c>
      <c r="C279" s="8">
        <v>33005</v>
      </c>
      <c r="D279" s="81"/>
      <c r="E279" s="84"/>
      <c r="F279" s="84"/>
      <c r="G279" s="84"/>
      <c r="H279" s="81"/>
      <c r="I279" s="21"/>
      <c r="J279" s="81"/>
      <c r="K279" s="7"/>
      <c r="L279" s="81"/>
      <c r="M279" s="8"/>
      <c r="N279" s="8"/>
      <c r="O279" s="84"/>
      <c r="P279" s="1">
        <f t="shared" si="5"/>
        <v>0</v>
      </c>
    </row>
    <row r="280" spans="1:16" ht="15.75">
      <c r="A280" s="7">
        <v>277</v>
      </c>
      <c r="B280" s="89" t="s">
        <v>254</v>
      </c>
      <c r="C280" s="8">
        <v>21824</v>
      </c>
      <c r="D280" s="81">
        <v>85.6</v>
      </c>
      <c r="E280" s="81">
        <v>85.6</v>
      </c>
      <c r="F280" s="81">
        <v>85.6</v>
      </c>
      <c r="G280" s="81">
        <v>85.6</v>
      </c>
      <c r="H280" s="81">
        <v>85.6</v>
      </c>
      <c r="I280" s="21">
        <v>85.6</v>
      </c>
      <c r="J280" s="81">
        <v>88.33</v>
      </c>
      <c r="K280" s="7">
        <v>88.33</v>
      </c>
      <c r="L280" s="81">
        <v>88.33</v>
      </c>
      <c r="M280" s="7">
        <v>88.33</v>
      </c>
      <c r="N280" s="7">
        <v>88.33</v>
      </c>
      <c r="O280" s="81">
        <v>88.33</v>
      </c>
      <c r="P280" s="1">
        <f t="shared" si="5"/>
        <v>1043.5800000000002</v>
      </c>
    </row>
    <row r="281" spans="1:16" ht="15.75">
      <c r="A281" s="7">
        <v>278</v>
      </c>
      <c r="B281" s="89" t="s">
        <v>255</v>
      </c>
      <c r="C281" s="8">
        <v>21827</v>
      </c>
      <c r="D281" s="81"/>
      <c r="E281" s="84"/>
      <c r="F281" s="84"/>
      <c r="G281" s="84"/>
      <c r="H281" s="81"/>
      <c r="I281" s="21"/>
      <c r="J281" s="81"/>
      <c r="K281" s="7"/>
      <c r="L281" s="81"/>
      <c r="M281" s="8"/>
      <c r="N281" s="8"/>
      <c r="O281" s="84"/>
      <c r="P281" s="1">
        <f t="shared" si="5"/>
        <v>0</v>
      </c>
    </row>
    <row r="282" spans="1:16" ht="15.75">
      <c r="A282" s="7">
        <v>279</v>
      </c>
      <c r="B282" s="89" t="s">
        <v>256</v>
      </c>
      <c r="C282" s="8">
        <v>21828</v>
      </c>
      <c r="D282" s="81"/>
      <c r="E282" s="84"/>
      <c r="F282" s="84"/>
      <c r="G282" s="84"/>
      <c r="H282" s="81"/>
      <c r="I282" s="21"/>
      <c r="J282" s="81"/>
      <c r="K282" s="7"/>
      <c r="L282" s="81"/>
      <c r="M282" s="8"/>
      <c r="N282" s="8"/>
      <c r="O282" s="84"/>
      <c r="P282" s="1">
        <f t="shared" si="5"/>
        <v>0</v>
      </c>
    </row>
    <row r="283" spans="1:16" ht="15.75">
      <c r="A283" s="7">
        <v>280</v>
      </c>
      <c r="B283" s="89" t="s">
        <v>257</v>
      </c>
      <c r="C283" s="8">
        <v>21829</v>
      </c>
      <c r="D283" s="81"/>
      <c r="E283" s="84"/>
      <c r="F283" s="84"/>
      <c r="G283" s="84"/>
      <c r="H283" s="81"/>
      <c r="I283" s="21"/>
      <c r="J283" s="81"/>
      <c r="K283" s="7"/>
      <c r="L283" s="81"/>
      <c r="M283" s="8"/>
      <c r="N283" s="8"/>
      <c r="O283" s="84"/>
      <c r="P283" s="1">
        <f t="shared" si="5"/>
        <v>0</v>
      </c>
    </row>
    <row r="284" spans="1:16" ht="15.75">
      <c r="A284" s="7">
        <v>281</v>
      </c>
      <c r="B284" s="89" t="s">
        <v>258</v>
      </c>
      <c r="C284" s="8">
        <v>12362</v>
      </c>
      <c r="D284" s="81">
        <v>24908.82</v>
      </c>
      <c r="E284" s="81">
        <v>20131.14</v>
      </c>
      <c r="F284" s="81">
        <v>23497.37</v>
      </c>
      <c r="G284" s="81">
        <v>26775.2</v>
      </c>
      <c r="H284" s="21">
        <v>24736.63</v>
      </c>
      <c r="I284" s="21">
        <v>22716.37</v>
      </c>
      <c r="J284" s="81">
        <v>22323.03</v>
      </c>
      <c r="K284" s="81">
        <v>24506.19</v>
      </c>
      <c r="L284" s="81">
        <v>24036.67</v>
      </c>
      <c r="M284" s="81">
        <v>27230.29</v>
      </c>
      <c r="N284" s="81">
        <v>14021.12</v>
      </c>
      <c r="O284" s="81">
        <v>23060.81</v>
      </c>
      <c r="P284" s="1">
        <f t="shared" si="5"/>
        <v>277943.64</v>
      </c>
    </row>
    <row r="285" spans="1:16" ht="15.75">
      <c r="A285" s="7">
        <v>282</v>
      </c>
      <c r="B285" s="89" t="s">
        <v>259</v>
      </c>
      <c r="C285" s="8">
        <v>12360</v>
      </c>
      <c r="D285" s="81">
        <v>24990.43</v>
      </c>
      <c r="E285" s="81">
        <v>25565.5</v>
      </c>
      <c r="F285" s="81">
        <v>25287.58</v>
      </c>
      <c r="G285" s="81">
        <v>22838.02</v>
      </c>
      <c r="H285" s="21">
        <v>25407.22</v>
      </c>
      <c r="I285" s="21">
        <v>23714.01</v>
      </c>
      <c r="J285" s="81">
        <v>24789.81</v>
      </c>
      <c r="K285" s="81">
        <v>24960.55</v>
      </c>
      <c r="L285" s="81">
        <v>23324.56</v>
      </c>
      <c r="M285" s="81">
        <v>26354.2</v>
      </c>
      <c r="N285" s="81">
        <v>23779.6</v>
      </c>
      <c r="O285" s="81">
        <v>25003.48</v>
      </c>
      <c r="P285" s="1">
        <f t="shared" si="5"/>
        <v>296014.95999999996</v>
      </c>
    </row>
    <row r="286" spans="1:16" ht="15.75">
      <c r="A286" s="7">
        <v>283</v>
      </c>
      <c r="B286" s="89" t="s">
        <v>260</v>
      </c>
      <c r="C286" s="8">
        <v>12361</v>
      </c>
      <c r="D286" s="81">
        <v>24977.71</v>
      </c>
      <c r="E286" s="81">
        <v>24239.75</v>
      </c>
      <c r="F286" s="81">
        <v>22639.31</v>
      </c>
      <c r="G286" s="81">
        <v>15391.19</v>
      </c>
      <c r="H286" s="21">
        <v>23789.16</v>
      </c>
      <c r="I286" s="21">
        <v>23647.85</v>
      </c>
      <c r="J286" s="81">
        <v>21859.22</v>
      </c>
      <c r="K286" s="81">
        <v>23831.1</v>
      </c>
      <c r="L286" s="81">
        <v>23444.67</v>
      </c>
      <c r="M286" s="81">
        <v>22983.35</v>
      </c>
      <c r="N286" s="81">
        <v>26162.27</v>
      </c>
      <c r="O286" s="81">
        <v>23482.37</v>
      </c>
      <c r="P286" s="1">
        <f t="shared" si="5"/>
        <v>276447.95</v>
      </c>
    </row>
    <row r="287" spans="1:16" ht="15.75">
      <c r="A287" s="7">
        <v>284</v>
      </c>
      <c r="B287" s="89" t="s">
        <v>261</v>
      </c>
      <c r="C287" s="8">
        <v>11165</v>
      </c>
      <c r="D287" s="81">
        <v>25432.78</v>
      </c>
      <c r="E287" s="81">
        <v>23248.27</v>
      </c>
      <c r="F287" s="81">
        <v>30634.13</v>
      </c>
      <c r="G287" s="81">
        <v>23892.06</v>
      </c>
      <c r="H287" s="21">
        <v>24336.1</v>
      </c>
      <c r="I287" s="21">
        <v>23136.23</v>
      </c>
      <c r="J287" s="81">
        <v>23343.01</v>
      </c>
      <c r="K287" s="81">
        <v>22084.57</v>
      </c>
      <c r="L287" s="81">
        <v>22085.4</v>
      </c>
      <c r="M287" s="81">
        <v>22183.2</v>
      </c>
      <c r="N287" s="81">
        <v>24088.01</v>
      </c>
      <c r="O287" s="81">
        <v>24639.73</v>
      </c>
      <c r="P287" s="1">
        <f t="shared" si="5"/>
        <v>289103.49</v>
      </c>
    </row>
    <row r="288" spans="1:16" ht="15.75">
      <c r="A288" s="7">
        <v>285</v>
      </c>
      <c r="B288" s="89" t="s">
        <v>262</v>
      </c>
      <c r="C288" s="8">
        <v>12109</v>
      </c>
      <c r="D288" s="81"/>
      <c r="E288" s="84"/>
      <c r="F288" s="84"/>
      <c r="G288" s="84"/>
      <c r="H288" s="81"/>
      <c r="I288" s="21"/>
      <c r="J288" s="81"/>
      <c r="K288" s="7"/>
      <c r="L288" s="81"/>
      <c r="M288" s="8"/>
      <c r="N288" s="8"/>
      <c r="O288" s="84"/>
      <c r="P288" s="1">
        <f t="shared" si="5"/>
        <v>0</v>
      </c>
    </row>
    <row r="289" spans="1:16" ht="15.75">
      <c r="A289" s="7">
        <v>286</v>
      </c>
      <c r="B289" s="89" t="s">
        <v>263</v>
      </c>
      <c r="C289" s="8">
        <v>11161</v>
      </c>
      <c r="D289" s="81">
        <v>9674.17</v>
      </c>
      <c r="E289" s="81">
        <v>9847</v>
      </c>
      <c r="F289" s="81">
        <v>8117.34</v>
      </c>
      <c r="G289" s="81">
        <v>8929.79</v>
      </c>
      <c r="H289" s="21">
        <v>10214.44</v>
      </c>
      <c r="I289" s="21">
        <v>6647.7</v>
      </c>
      <c r="J289" s="81">
        <v>8776.51</v>
      </c>
      <c r="K289" s="81">
        <v>9489.33</v>
      </c>
      <c r="L289" s="81">
        <v>10410.71</v>
      </c>
      <c r="M289" s="81">
        <v>9412.2</v>
      </c>
      <c r="N289" s="81">
        <v>8857.51</v>
      </c>
      <c r="O289" s="81">
        <v>9714.43</v>
      </c>
      <c r="P289" s="1">
        <f t="shared" si="5"/>
        <v>110091.12999999998</v>
      </c>
    </row>
    <row r="290" spans="1:16" ht="15.75">
      <c r="A290" s="7">
        <v>287</v>
      </c>
      <c r="B290" s="89" t="s">
        <v>264</v>
      </c>
      <c r="C290" s="8">
        <v>12113</v>
      </c>
      <c r="D290" s="81"/>
      <c r="E290" s="84"/>
      <c r="F290" s="84"/>
      <c r="G290" s="84"/>
      <c r="H290" s="81"/>
      <c r="I290" s="21"/>
      <c r="J290" s="81"/>
      <c r="K290" s="7"/>
      <c r="L290" s="81"/>
      <c r="M290" s="8"/>
      <c r="N290" s="8"/>
      <c r="O290" s="84"/>
      <c r="P290" s="1">
        <f t="shared" si="5"/>
        <v>0</v>
      </c>
    </row>
    <row r="291" spans="1:16" ht="15.75">
      <c r="A291" s="7">
        <v>288</v>
      </c>
      <c r="B291" s="89" t="s">
        <v>265</v>
      </c>
      <c r="C291" s="8">
        <v>12115</v>
      </c>
      <c r="D291" s="81"/>
      <c r="E291" s="84"/>
      <c r="F291" s="84"/>
      <c r="G291" s="84"/>
      <c r="H291" s="81"/>
      <c r="I291" s="21"/>
      <c r="J291" s="81"/>
      <c r="K291" s="7"/>
      <c r="L291" s="81"/>
      <c r="M291" s="8"/>
      <c r="N291" s="8"/>
      <c r="O291" s="84"/>
      <c r="P291" s="1">
        <f t="shared" si="5"/>
        <v>0</v>
      </c>
    </row>
    <row r="292" spans="1:16" ht="15.75">
      <c r="A292" s="7">
        <v>289</v>
      </c>
      <c r="B292" s="89" t="s">
        <v>3</v>
      </c>
      <c r="C292" s="8"/>
      <c r="D292" s="81"/>
      <c r="E292" s="84"/>
      <c r="F292" s="84"/>
      <c r="G292" s="84"/>
      <c r="H292" s="81"/>
      <c r="I292" s="21"/>
      <c r="J292" s="81"/>
      <c r="K292" s="7"/>
      <c r="L292" s="81"/>
      <c r="M292" s="8"/>
      <c r="N292" s="8"/>
      <c r="O292" s="84"/>
      <c r="P292" s="1">
        <f t="shared" si="5"/>
        <v>0</v>
      </c>
    </row>
    <row r="293" spans="1:16" ht="15.75">
      <c r="A293" s="7">
        <v>290</v>
      </c>
      <c r="B293" s="89" t="s">
        <v>266</v>
      </c>
      <c r="C293" s="8">
        <v>12118</v>
      </c>
      <c r="D293" s="81"/>
      <c r="E293" s="84"/>
      <c r="F293" s="84"/>
      <c r="G293" s="84"/>
      <c r="H293" s="81"/>
      <c r="I293" s="21"/>
      <c r="J293" s="81"/>
      <c r="K293" s="7"/>
      <c r="L293" s="81"/>
      <c r="M293" s="8"/>
      <c r="N293" s="8"/>
      <c r="O293" s="84"/>
      <c r="P293" s="1">
        <f t="shared" si="5"/>
        <v>0</v>
      </c>
    </row>
    <row r="294" spans="1:16" ht="15.75">
      <c r="A294" s="7">
        <v>291</v>
      </c>
      <c r="B294" s="89" t="s">
        <v>267</v>
      </c>
      <c r="C294" s="8">
        <v>12119</v>
      </c>
      <c r="D294" s="81"/>
      <c r="E294" s="84"/>
      <c r="F294" s="84"/>
      <c r="G294" s="84"/>
      <c r="H294" s="81"/>
      <c r="I294" s="21"/>
      <c r="J294" s="81"/>
      <c r="K294" s="7"/>
      <c r="L294" s="81"/>
      <c r="M294" s="8"/>
      <c r="N294" s="8"/>
      <c r="O294" s="84"/>
      <c r="P294" s="1">
        <f t="shared" si="5"/>
        <v>0</v>
      </c>
    </row>
    <row r="295" spans="1:16" ht="15.75">
      <c r="A295" s="7">
        <v>292</v>
      </c>
      <c r="B295" s="89" t="s">
        <v>268</v>
      </c>
      <c r="C295" s="8">
        <v>11162</v>
      </c>
      <c r="D295" s="81">
        <v>12359.23</v>
      </c>
      <c r="E295" s="81">
        <v>11552.23</v>
      </c>
      <c r="F295" s="81">
        <v>13163.82</v>
      </c>
      <c r="G295" s="81">
        <v>11323.71</v>
      </c>
      <c r="H295" s="21">
        <v>12220.64</v>
      </c>
      <c r="I295" s="21">
        <v>11374.34</v>
      </c>
      <c r="J295" s="81">
        <v>11708.93</v>
      </c>
      <c r="K295" s="81">
        <v>11880.51</v>
      </c>
      <c r="L295" s="81">
        <v>10121.67</v>
      </c>
      <c r="M295" s="81">
        <v>11703.43</v>
      </c>
      <c r="N295" s="81">
        <v>11773.4</v>
      </c>
      <c r="O295" s="81">
        <v>11764.67</v>
      </c>
      <c r="P295" s="1">
        <f t="shared" si="5"/>
        <v>140946.58</v>
      </c>
    </row>
    <row r="296" spans="1:16" ht="15.75">
      <c r="A296" s="7">
        <v>293</v>
      </c>
      <c r="B296" s="89" t="s">
        <v>269</v>
      </c>
      <c r="C296" s="8">
        <v>11163</v>
      </c>
      <c r="D296" s="81">
        <v>11343.91</v>
      </c>
      <c r="E296" s="81">
        <v>10627.37</v>
      </c>
      <c r="F296" s="81">
        <v>7916.22</v>
      </c>
      <c r="G296" s="81">
        <v>11307.84</v>
      </c>
      <c r="H296" s="21">
        <v>10143.92</v>
      </c>
      <c r="I296" s="21">
        <v>10482.73</v>
      </c>
      <c r="J296" s="81">
        <v>10909.27</v>
      </c>
      <c r="K296" s="81">
        <v>10659.45</v>
      </c>
      <c r="L296" s="81">
        <v>11125.43</v>
      </c>
      <c r="M296" s="81">
        <v>10776.65</v>
      </c>
      <c r="N296" s="81">
        <v>12255.9</v>
      </c>
      <c r="O296" s="81">
        <v>11126.93</v>
      </c>
      <c r="P296" s="1">
        <f t="shared" si="5"/>
        <v>128675.61999999997</v>
      </c>
    </row>
    <row r="297" spans="1:16" ht="15.75">
      <c r="A297" s="7">
        <v>294</v>
      </c>
      <c r="B297" s="89" t="s">
        <v>270</v>
      </c>
      <c r="C297" s="8">
        <v>11164</v>
      </c>
      <c r="D297" s="81">
        <v>10283.56</v>
      </c>
      <c r="E297" s="81">
        <v>10793.32</v>
      </c>
      <c r="F297" s="81">
        <v>9382.33</v>
      </c>
      <c r="G297" s="81">
        <v>10172.06</v>
      </c>
      <c r="H297" s="21">
        <v>10713.34</v>
      </c>
      <c r="I297" s="21">
        <v>10316.85</v>
      </c>
      <c r="J297" s="81">
        <v>11065.74</v>
      </c>
      <c r="K297" s="81">
        <v>11184.54</v>
      </c>
      <c r="L297" s="81">
        <v>10484.52</v>
      </c>
      <c r="M297" s="81">
        <v>10215.34</v>
      </c>
      <c r="N297" s="81">
        <v>10478.21</v>
      </c>
      <c r="O297" s="81">
        <v>10099.67</v>
      </c>
      <c r="P297" s="1">
        <f t="shared" si="5"/>
        <v>125189.48</v>
      </c>
    </row>
    <row r="298" spans="1:16" ht="15.75">
      <c r="A298" s="7">
        <v>295</v>
      </c>
      <c r="B298" s="89" t="s">
        <v>272</v>
      </c>
      <c r="C298" s="8">
        <v>12642</v>
      </c>
      <c r="D298" s="81"/>
      <c r="E298" s="84"/>
      <c r="F298" s="84"/>
      <c r="G298" s="84"/>
      <c r="H298" s="81"/>
      <c r="I298" s="21"/>
      <c r="J298" s="81"/>
      <c r="K298" s="7"/>
      <c r="L298" s="81"/>
      <c r="M298" s="8"/>
      <c r="N298" s="8"/>
      <c r="O298" s="84"/>
      <c r="P298" s="1">
        <f t="shared" si="5"/>
        <v>0</v>
      </c>
    </row>
    <row r="299" spans="1:16" ht="15.75">
      <c r="A299" s="7">
        <v>296</v>
      </c>
      <c r="B299" s="89" t="s">
        <v>273</v>
      </c>
      <c r="C299" s="8">
        <v>12640</v>
      </c>
      <c r="D299" s="81"/>
      <c r="E299" s="84"/>
      <c r="F299" s="84"/>
      <c r="G299" s="84"/>
      <c r="H299" s="81"/>
      <c r="I299" s="21"/>
      <c r="J299" s="81"/>
      <c r="K299" s="7"/>
      <c r="L299" s="81"/>
      <c r="M299" s="8"/>
      <c r="N299" s="8"/>
      <c r="O299" s="84"/>
      <c r="P299" s="1">
        <f t="shared" si="5"/>
        <v>0</v>
      </c>
    </row>
    <row r="300" spans="1:16" ht="15.75">
      <c r="A300" s="7">
        <v>297</v>
      </c>
      <c r="B300" s="89" t="s">
        <v>274</v>
      </c>
      <c r="C300" s="8">
        <v>21678</v>
      </c>
      <c r="D300" s="81">
        <v>1824.83</v>
      </c>
      <c r="E300" s="81">
        <v>3256.52</v>
      </c>
      <c r="F300" s="81">
        <v>2125.44</v>
      </c>
      <c r="G300" s="81">
        <v>2038.83</v>
      </c>
      <c r="H300" s="21">
        <v>2165.17</v>
      </c>
      <c r="I300" s="21">
        <v>2027.61</v>
      </c>
      <c r="J300" s="81">
        <v>-4262.94</v>
      </c>
      <c r="K300" s="81">
        <v>1642.24</v>
      </c>
      <c r="L300" s="81">
        <v>1726.36</v>
      </c>
      <c r="M300" s="81">
        <v>1795.56</v>
      </c>
      <c r="N300" s="81">
        <v>1837.61</v>
      </c>
      <c r="O300" s="81">
        <v>1371.11</v>
      </c>
      <c r="P300" s="1">
        <f t="shared" si="5"/>
        <v>17548.340000000004</v>
      </c>
    </row>
    <row r="301" spans="1:16" ht="15.75">
      <c r="A301" s="7">
        <v>298</v>
      </c>
      <c r="B301" s="89" t="s">
        <v>275</v>
      </c>
      <c r="C301" s="8">
        <v>21675</v>
      </c>
      <c r="D301" s="81">
        <v>1792.49</v>
      </c>
      <c r="E301" s="81">
        <v>1725.38</v>
      </c>
      <c r="F301" s="81">
        <v>1422.14</v>
      </c>
      <c r="G301" s="81">
        <v>1471.04</v>
      </c>
      <c r="H301" s="21">
        <v>1532.18</v>
      </c>
      <c r="I301" s="21">
        <v>1561.12</v>
      </c>
      <c r="J301" s="81">
        <v>1383.93</v>
      </c>
      <c r="K301" s="81">
        <v>1435.52</v>
      </c>
      <c r="L301" s="81">
        <v>1838.03</v>
      </c>
      <c r="M301" s="81">
        <v>1246.67</v>
      </c>
      <c r="N301" s="81">
        <v>1795.56</v>
      </c>
      <c r="O301" s="81">
        <v>1627.31</v>
      </c>
      <c r="P301" s="1">
        <f t="shared" si="5"/>
        <v>18831.370000000003</v>
      </c>
    </row>
    <row r="302" spans="1:16" ht="15.75">
      <c r="A302" s="7">
        <v>299</v>
      </c>
      <c r="B302" s="89" t="s">
        <v>276</v>
      </c>
      <c r="C302" s="8">
        <v>21676</v>
      </c>
      <c r="D302" s="81">
        <v>1494.27</v>
      </c>
      <c r="E302" s="81">
        <v>2810.61</v>
      </c>
      <c r="F302" s="81">
        <v>2107.9</v>
      </c>
      <c r="G302" s="81">
        <v>2511.43</v>
      </c>
      <c r="H302" s="21">
        <v>2572.57</v>
      </c>
      <c r="I302" s="21">
        <v>2589.68</v>
      </c>
      <c r="J302" s="81">
        <v>2343.05</v>
      </c>
      <c r="K302" s="81">
        <v>-411.45</v>
      </c>
      <c r="L302" s="81">
        <v>614.5</v>
      </c>
      <c r="M302" s="81">
        <v>1711.63</v>
      </c>
      <c r="N302" s="81">
        <v>1698.18</v>
      </c>
      <c r="O302" s="81">
        <v>1729.72</v>
      </c>
      <c r="P302" s="1">
        <f t="shared" si="5"/>
        <v>21772.090000000004</v>
      </c>
    </row>
    <row r="303" spans="1:16" ht="15.75">
      <c r="A303" s="7">
        <v>300</v>
      </c>
      <c r="B303" s="89" t="s">
        <v>277</v>
      </c>
      <c r="C303" s="8">
        <v>21677</v>
      </c>
      <c r="D303" s="81">
        <v>1050.61</v>
      </c>
      <c r="E303" s="81">
        <v>1609.02</v>
      </c>
      <c r="F303" s="81">
        <v>1567.22</v>
      </c>
      <c r="G303" s="81">
        <v>1242.58</v>
      </c>
      <c r="H303" s="21">
        <v>1011.92</v>
      </c>
      <c r="I303" s="21">
        <v>1182.06</v>
      </c>
      <c r="J303" s="81">
        <v>1174.33</v>
      </c>
      <c r="K303" s="81">
        <v>1186.11</v>
      </c>
      <c r="L303" s="81">
        <v>1410.5</v>
      </c>
      <c r="M303" s="81">
        <v>1487.47</v>
      </c>
      <c r="N303" s="81">
        <v>1333.32</v>
      </c>
      <c r="O303" s="81">
        <v>1301.78</v>
      </c>
      <c r="P303" s="1">
        <f t="shared" si="5"/>
        <v>15556.92</v>
      </c>
    </row>
    <row r="304" spans="1:16" ht="15.75">
      <c r="A304" s="7">
        <v>301</v>
      </c>
      <c r="B304" s="89" t="s">
        <v>278</v>
      </c>
      <c r="C304" s="8">
        <v>22454</v>
      </c>
      <c r="D304" s="81">
        <v>15495.84</v>
      </c>
      <c r="E304" s="81">
        <v>18455.71</v>
      </c>
      <c r="F304" s="81">
        <v>15072.78</v>
      </c>
      <c r="G304" s="81">
        <v>15092.89</v>
      </c>
      <c r="H304" s="21">
        <v>12086.13</v>
      </c>
      <c r="I304" s="21">
        <v>15063.15</v>
      </c>
      <c r="J304" s="100">
        <v>15120.83</v>
      </c>
      <c r="K304" s="81">
        <v>16417.34</v>
      </c>
      <c r="L304" s="81">
        <v>13309.54</v>
      </c>
      <c r="M304" s="81">
        <v>12924.4</v>
      </c>
      <c r="N304" s="81">
        <v>12473.1</v>
      </c>
      <c r="O304" s="81">
        <v>14558.48</v>
      </c>
      <c r="P304" s="1">
        <f t="shared" si="5"/>
        <v>176070.19</v>
      </c>
    </row>
    <row r="305" spans="1:16" ht="15.75">
      <c r="A305" s="7">
        <v>302</v>
      </c>
      <c r="B305" s="89" t="s">
        <v>279</v>
      </c>
      <c r="C305" s="8">
        <v>22457</v>
      </c>
      <c r="D305" s="81">
        <v>2902.37</v>
      </c>
      <c r="E305" s="81">
        <v>996.34</v>
      </c>
      <c r="F305" s="81">
        <v>2488.9</v>
      </c>
      <c r="G305" s="81">
        <v>2278.14</v>
      </c>
      <c r="H305" s="81">
        <v>2757.14</v>
      </c>
      <c r="I305" s="21">
        <v>2661.34</v>
      </c>
      <c r="J305" s="73">
        <v>2712.7</v>
      </c>
      <c r="K305" s="7">
        <v>2888.47</v>
      </c>
      <c r="L305" s="81">
        <v>2891.79</v>
      </c>
      <c r="M305" s="81">
        <v>2514.08</v>
      </c>
      <c r="N305" s="73">
        <v>2927.53</v>
      </c>
      <c r="O305" s="81">
        <v>2380.69</v>
      </c>
      <c r="P305" s="1">
        <f t="shared" si="5"/>
        <v>30399.49</v>
      </c>
    </row>
    <row r="306" spans="1:16" ht="15.75">
      <c r="A306" s="7">
        <v>303</v>
      </c>
      <c r="B306" s="89" t="s">
        <v>280</v>
      </c>
      <c r="C306" s="8">
        <v>22459</v>
      </c>
      <c r="D306" s="81">
        <v>954.21</v>
      </c>
      <c r="E306" s="81">
        <v>722.91</v>
      </c>
      <c r="F306" s="81">
        <v>762.4</v>
      </c>
      <c r="G306" s="81">
        <v>973.07</v>
      </c>
      <c r="H306" s="81">
        <v>761.39</v>
      </c>
      <c r="I306" s="21">
        <v>896.52</v>
      </c>
      <c r="J306" s="81">
        <v>599.41</v>
      </c>
      <c r="K306" s="81">
        <v>776.54</v>
      </c>
      <c r="L306" s="81">
        <v>1052.81</v>
      </c>
      <c r="M306" s="81">
        <v>481.79</v>
      </c>
      <c r="N306" s="81">
        <v>855.86</v>
      </c>
      <c r="O306" s="81">
        <v>895.04</v>
      </c>
      <c r="P306" s="1">
        <f t="shared" si="5"/>
        <v>9731.95</v>
      </c>
    </row>
    <row r="307" spans="1:16" ht="15.75">
      <c r="A307" s="7">
        <v>304</v>
      </c>
      <c r="B307" s="89" t="s">
        <v>281</v>
      </c>
      <c r="C307" s="8">
        <v>22458</v>
      </c>
      <c r="D307" s="81">
        <v>2960.22</v>
      </c>
      <c r="E307" s="81">
        <v>2902.74</v>
      </c>
      <c r="F307" s="81">
        <v>2902.74</v>
      </c>
      <c r="G307" s="81">
        <v>2983.21</v>
      </c>
      <c r="H307" s="21">
        <v>2983.21</v>
      </c>
      <c r="I307" s="21">
        <v>3010.42</v>
      </c>
      <c r="J307" s="81">
        <v>2755</v>
      </c>
      <c r="K307" s="81">
        <v>3392.36</v>
      </c>
      <c r="L307" s="81">
        <v>3275.18</v>
      </c>
      <c r="M307" s="81">
        <v>3118.94</v>
      </c>
      <c r="N307" s="81">
        <v>3138.47</v>
      </c>
      <c r="O307" s="81">
        <v>3060.35</v>
      </c>
      <c r="P307" s="1">
        <f t="shared" si="5"/>
        <v>36482.84</v>
      </c>
    </row>
    <row r="308" spans="1:16" ht="15.75">
      <c r="A308" s="7">
        <v>305</v>
      </c>
      <c r="B308" s="89" t="s">
        <v>282</v>
      </c>
      <c r="C308" s="8">
        <v>22463</v>
      </c>
      <c r="D308" s="81"/>
      <c r="E308" s="84"/>
      <c r="F308" s="84"/>
      <c r="G308" s="84"/>
      <c r="H308" s="81"/>
      <c r="I308" s="21"/>
      <c r="J308" s="81"/>
      <c r="K308" s="7"/>
      <c r="L308" s="81"/>
      <c r="M308" s="8"/>
      <c r="N308" s="8"/>
      <c r="O308" s="84"/>
      <c r="P308" s="1">
        <f t="shared" si="5"/>
        <v>0</v>
      </c>
    </row>
    <row r="309" spans="1:16" ht="15.75">
      <c r="A309" s="7">
        <v>306</v>
      </c>
      <c r="B309" s="89" t="s">
        <v>283</v>
      </c>
      <c r="C309" s="8">
        <v>21421</v>
      </c>
      <c r="D309" s="81"/>
      <c r="E309" s="84"/>
      <c r="F309" s="84"/>
      <c r="G309" s="84"/>
      <c r="H309" s="81"/>
      <c r="I309" s="21"/>
      <c r="J309" s="81"/>
      <c r="K309" s="7"/>
      <c r="L309" s="81"/>
      <c r="M309" s="8"/>
      <c r="N309" s="8"/>
      <c r="O309" s="84"/>
      <c r="P309" s="1">
        <f t="shared" si="5"/>
        <v>0</v>
      </c>
    </row>
    <row r="310" spans="1:16" ht="15.75">
      <c r="A310" s="7">
        <v>307</v>
      </c>
      <c r="B310" s="89" t="s">
        <v>284</v>
      </c>
      <c r="C310" s="8">
        <v>21684</v>
      </c>
      <c r="D310" s="81"/>
      <c r="E310" s="84"/>
      <c r="F310" s="84"/>
      <c r="G310" s="84"/>
      <c r="H310" s="81"/>
      <c r="I310" s="21"/>
      <c r="J310" s="81"/>
      <c r="K310" s="7"/>
      <c r="L310" s="81"/>
      <c r="M310" s="8"/>
      <c r="N310" s="8"/>
      <c r="O310" s="84"/>
      <c r="P310" s="1">
        <f t="shared" si="5"/>
        <v>0</v>
      </c>
    </row>
    <row r="311" spans="1:16" ht="15.75">
      <c r="A311" s="7">
        <v>308</v>
      </c>
      <c r="B311" s="89" t="s">
        <v>285</v>
      </c>
      <c r="C311" s="8">
        <v>12120</v>
      </c>
      <c r="D311" s="81"/>
      <c r="E311" s="84"/>
      <c r="F311" s="84"/>
      <c r="G311" s="84"/>
      <c r="H311" s="81"/>
      <c r="I311" s="21"/>
      <c r="J311" s="81"/>
      <c r="K311" s="7"/>
      <c r="L311" s="81"/>
      <c r="M311" s="8"/>
      <c r="N311" s="8"/>
      <c r="O311" s="84"/>
      <c r="P311" s="1">
        <f t="shared" si="5"/>
        <v>0</v>
      </c>
    </row>
    <row r="312" spans="1:16" ht="15.75">
      <c r="A312" s="7">
        <v>309</v>
      </c>
      <c r="B312" s="89" t="s">
        <v>286</v>
      </c>
      <c r="C312" s="8">
        <v>21429</v>
      </c>
      <c r="D312" s="81"/>
      <c r="E312" s="84"/>
      <c r="F312" s="84"/>
      <c r="G312" s="84"/>
      <c r="H312" s="81"/>
      <c r="I312" s="21"/>
      <c r="J312" s="81"/>
      <c r="K312" s="7"/>
      <c r="L312" s="81"/>
      <c r="M312" s="8"/>
      <c r="N312" s="8"/>
      <c r="O312" s="84"/>
      <c r="P312" s="1">
        <f t="shared" si="5"/>
        <v>0</v>
      </c>
    </row>
    <row r="313" spans="1:16" ht="15.75">
      <c r="A313" s="7">
        <v>310</v>
      </c>
      <c r="B313" s="89" t="s">
        <v>287</v>
      </c>
      <c r="C313" s="8">
        <v>12122</v>
      </c>
      <c r="D313" s="81"/>
      <c r="E313" s="84"/>
      <c r="F313" s="84"/>
      <c r="G313" s="84"/>
      <c r="H313" s="81"/>
      <c r="I313" s="21"/>
      <c r="J313" s="81"/>
      <c r="K313" s="7"/>
      <c r="L313" s="81"/>
      <c r="M313" s="8"/>
      <c r="N313" s="8"/>
      <c r="O313" s="84"/>
      <c r="P313" s="1">
        <f t="shared" si="5"/>
        <v>0</v>
      </c>
    </row>
    <row r="314" spans="1:16" ht="15.75">
      <c r="A314" s="7">
        <v>311</v>
      </c>
      <c r="B314" s="89" t="s">
        <v>288</v>
      </c>
      <c r="C314" s="8">
        <v>12127</v>
      </c>
      <c r="D314" s="81"/>
      <c r="E314" s="84"/>
      <c r="F314" s="84"/>
      <c r="G314" s="84"/>
      <c r="H314" s="81"/>
      <c r="I314" s="21"/>
      <c r="J314" s="81"/>
      <c r="K314" s="7"/>
      <c r="L314" s="81"/>
      <c r="M314" s="8"/>
      <c r="N314" s="8"/>
      <c r="O314" s="84"/>
      <c r="P314" s="1">
        <f t="shared" si="5"/>
        <v>0</v>
      </c>
    </row>
    <row r="315" spans="1:16" ht="15.75">
      <c r="A315" s="7">
        <v>312</v>
      </c>
      <c r="B315" s="89" t="s">
        <v>292</v>
      </c>
      <c r="C315" s="8">
        <v>21432</v>
      </c>
      <c r="D315" s="81"/>
      <c r="E315" s="84"/>
      <c r="F315" s="84"/>
      <c r="G315" s="84"/>
      <c r="H315" s="81"/>
      <c r="I315" s="21"/>
      <c r="J315" s="81"/>
      <c r="K315" s="7"/>
      <c r="L315" s="81"/>
      <c r="M315" s="8"/>
      <c r="N315" s="8"/>
      <c r="O315" s="84"/>
      <c r="P315" s="1">
        <f t="shared" si="5"/>
        <v>0</v>
      </c>
    </row>
    <row r="316" spans="1:16" ht="15.75">
      <c r="A316" s="7">
        <v>313</v>
      </c>
      <c r="B316" s="89" t="s">
        <v>293</v>
      </c>
      <c r="C316" s="8">
        <v>21433</v>
      </c>
      <c r="D316" s="81"/>
      <c r="E316" s="84"/>
      <c r="F316" s="84"/>
      <c r="G316" s="84"/>
      <c r="H316" s="81"/>
      <c r="I316" s="21"/>
      <c r="J316" s="81"/>
      <c r="K316" s="7"/>
      <c r="L316" s="81"/>
      <c r="M316" s="8"/>
      <c r="N316" s="8"/>
      <c r="O316" s="84"/>
      <c r="P316" s="1">
        <f t="shared" si="5"/>
        <v>0</v>
      </c>
    </row>
    <row r="317" spans="1:16" ht="15.75">
      <c r="A317" s="7">
        <v>314</v>
      </c>
      <c r="B317" s="90" t="s">
        <v>294</v>
      </c>
      <c r="C317" s="9">
        <v>12164</v>
      </c>
      <c r="D317" s="81">
        <v>19822.38</v>
      </c>
      <c r="E317" s="81">
        <v>23707.66</v>
      </c>
      <c r="F317" s="81">
        <v>16591.73</v>
      </c>
      <c r="G317" s="81">
        <v>17445.08</v>
      </c>
      <c r="H317" s="21">
        <v>25222.78</v>
      </c>
      <c r="I317" s="21">
        <v>20720.29</v>
      </c>
      <c r="J317" s="81">
        <v>18194.6</v>
      </c>
      <c r="K317" s="81">
        <v>17721.8</v>
      </c>
      <c r="L317" s="81">
        <v>19277.41</v>
      </c>
      <c r="M317" s="81">
        <v>25738.57</v>
      </c>
      <c r="N317" s="81">
        <v>17827</v>
      </c>
      <c r="O317" s="81">
        <v>20158.52</v>
      </c>
      <c r="P317" s="1">
        <f t="shared" si="5"/>
        <v>242427.82</v>
      </c>
    </row>
    <row r="318" spans="1:16" ht="15.75">
      <c r="A318" s="7">
        <v>315</v>
      </c>
      <c r="B318" s="89" t="s">
        <v>295</v>
      </c>
      <c r="C318" s="8">
        <v>12138</v>
      </c>
      <c r="D318" s="81">
        <v>17360.9</v>
      </c>
      <c r="E318" s="81">
        <v>14120.45</v>
      </c>
      <c r="F318" s="81">
        <v>15851.39</v>
      </c>
      <c r="G318" s="81">
        <v>16205.29</v>
      </c>
      <c r="H318" s="21">
        <v>14129.87</v>
      </c>
      <c r="I318" s="21">
        <v>13251.15</v>
      </c>
      <c r="J318" s="81">
        <v>14130.2</v>
      </c>
      <c r="K318" s="81">
        <v>15285.69</v>
      </c>
      <c r="L318" s="81">
        <v>13677.71</v>
      </c>
      <c r="M318" s="81">
        <v>13517.14</v>
      </c>
      <c r="N318" s="81">
        <v>13406.68</v>
      </c>
      <c r="O318" s="81">
        <v>-4580.31</v>
      </c>
      <c r="P318" s="1">
        <f t="shared" si="5"/>
        <v>156356.15999999997</v>
      </c>
    </row>
    <row r="319" spans="1:16" ht="15.75">
      <c r="A319" s="7">
        <v>316</v>
      </c>
      <c r="B319" s="89" t="s">
        <v>296</v>
      </c>
      <c r="C319" s="8">
        <v>12139</v>
      </c>
      <c r="D319" s="81">
        <v>24071.74</v>
      </c>
      <c r="E319" s="81">
        <v>22260.12</v>
      </c>
      <c r="F319" s="81">
        <v>24555.2</v>
      </c>
      <c r="G319" s="81">
        <v>23544.38</v>
      </c>
      <c r="H319" s="21">
        <v>23632.44</v>
      </c>
      <c r="I319" s="21">
        <v>24258.91</v>
      </c>
      <c r="J319" s="81">
        <v>26652.62</v>
      </c>
      <c r="K319" s="81">
        <v>3400.45</v>
      </c>
      <c r="L319" s="81">
        <v>23487.6</v>
      </c>
      <c r="M319" s="81">
        <v>24651.45</v>
      </c>
      <c r="N319" s="81">
        <v>23060.94</v>
      </c>
      <c r="O319" s="81">
        <v>23554.28</v>
      </c>
      <c r="P319" s="1">
        <f t="shared" si="5"/>
        <v>267130.13</v>
      </c>
    </row>
    <row r="320" spans="1:16" ht="15.75">
      <c r="A320" s="7">
        <v>317</v>
      </c>
      <c r="B320" s="89" t="s">
        <v>297</v>
      </c>
      <c r="C320" s="8">
        <v>12143</v>
      </c>
      <c r="D320" s="81">
        <v>37754.53</v>
      </c>
      <c r="E320" s="81">
        <v>37781.95</v>
      </c>
      <c r="F320" s="81">
        <v>37940.09</v>
      </c>
      <c r="G320" s="81">
        <v>41310.39</v>
      </c>
      <c r="H320" s="21">
        <v>40528.94</v>
      </c>
      <c r="I320" s="21">
        <v>40455.43</v>
      </c>
      <c r="J320" s="81">
        <v>42053.61</v>
      </c>
      <c r="K320" s="3">
        <v>38186.45</v>
      </c>
      <c r="L320" s="81">
        <v>39828.85</v>
      </c>
      <c r="M320" s="81">
        <v>41358.82</v>
      </c>
      <c r="N320" s="81">
        <v>38048.11</v>
      </c>
      <c r="O320" s="81">
        <v>32204.64</v>
      </c>
      <c r="P320" s="1">
        <f t="shared" si="5"/>
        <v>467451.81</v>
      </c>
    </row>
    <row r="321" spans="1:16" ht="15.75">
      <c r="A321" s="7">
        <v>318</v>
      </c>
      <c r="B321" s="89" t="s">
        <v>298</v>
      </c>
      <c r="C321" s="8">
        <v>12648</v>
      </c>
      <c r="D321" s="81"/>
      <c r="E321" s="84"/>
      <c r="F321" s="84"/>
      <c r="G321" s="84"/>
      <c r="H321" s="81"/>
      <c r="I321" s="21"/>
      <c r="J321" s="81"/>
      <c r="K321" s="7"/>
      <c r="L321" s="81"/>
      <c r="M321" s="8"/>
      <c r="N321" s="8"/>
      <c r="O321" s="84"/>
      <c r="P321" s="1">
        <f t="shared" si="5"/>
        <v>0</v>
      </c>
    </row>
    <row r="322" spans="1:16" ht="15.75">
      <c r="A322" s="7">
        <v>319</v>
      </c>
      <c r="B322" s="89" t="s">
        <v>300</v>
      </c>
      <c r="C322" s="8">
        <v>21831</v>
      </c>
      <c r="D322" s="81">
        <v>20065.95</v>
      </c>
      <c r="E322" s="81">
        <v>17060.13</v>
      </c>
      <c r="F322" s="81">
        <v>21751.15</v>
      </c>
      <c r="G322" s="81">
        <v>23777.65</v>
      </c>
      <c r="H322" s="21">
        <v>20214.96</v>
      </c>
      <c r="I322" s="21">
        <v>20523.28</v>
      </c>
      <c r="J322" s="81">
        <v>17196.32</v>
      </c>
      <c r="K322" s="81">
        <v>25973.91</v>
      </c>
      <c r="L322" s="81">
        <v>23721.26</v>
      </c>
      <c r="M322" s="81">
        <v>20562.27</v>
      </c>
      <c r="N322" s="73">
        <v>22532.22</v>
      </c>
      <c r="O322" s="81">
        <v>21708.69</v>
      </c>
      <c r="P322" s="1">
        <f t="shared" si="5"/>
        <v>255087.79</v>
      </c>
    </row>
    <row r="323" spans="1:16" ht="15.75">
      <c r="A323" s="7">
        <v>320</v>
      </c>
      <c r="B323" s="89" t="s">
        <v>301</v>
      </c>
      <c r="C323" s="8">
        <v>12275</v>
      </c>
      <c r="D323" s="81"/>
      <c r="E323" s="84"/>
      <c r="F323" s="84"/>
      <c r="G323" s="84"/>
      <c r="H323" s="81"/>
      <c r="I323" s="21"/>
      <c r="J323" s="81"/>
      <c r="K323" s="7"/>
      <c r="L323" s="81"/>
      <c r="M323" s="8"/>
      <c r="N323" s="8"/>
      <c r="O323" s="84"/>
      <c r="P323" s="1">
        <f t="shared" si="5"/>
        <v>0</v>
      </c>
    </row>
    <row r="324" spans="1:16" ht="15.75">
      <c r="A324" s="7">
        <v>321</v>
      </c>
      <c r="B324" s="89" t="s">
        <v>302</v>
      </c>
      <c r="C324" s="8">
        <v>12284</v>
      </c>
      <c r="D324" s="81"/>
      <c r="E324" s="84"/>
      <c r="F324" s="84"/>
      <c r="G324" s="84"/>
      <c r="H324" s="81"/>
      <c r="I324" s="21"/>
      <c r="J324" s="81"/>
      <c r="K324" s="7"/>
      <c r="L324" s="81"/>
      <c r="M324" s="8"/>
      <c r="N324" s="8"/>
      <c r="O324" s="84"/>
      <c r="P324" s="1">
        <f t="shared" si="5"/>
        <v>0</v>
      </c>
    </row>
    <row r="325" spans="1:16" ht="15.75">
      <c r="A325" s="7">
        <v>322</v>
      </c>
      <c r="B325" s="89" t="s">
        <v>303</v>
      </c>
      <c r="C325" s="8">
        <v>12285</v>
      </c>
      <c r="D325" s="81"/>
      <c r="E325" s="84"/>
      <c r="F325" s="84"/>
      <c r="G325" s="84"/>
      <c r="H325" s="81"/>
      <c r="I325" s="21"/>
      <c r="J325" s="81"/>
      <c r="K325" s="7"/>
      <c r="L325" s="81"/>
      <c r="M325" s="8"/>
      <c r="N325" s="8"/>
      <c r="O325" s="84"/>
      <c r="P325" s="1">
        <f aca="true" t="shared" si="6" ref="P325:P377">D325+E325+F325+G325+H325+I325+J325+K325+L325+M325+N325+O325</f>
        <v>0</v>
      </c>
    </row>
    <row r="326" spans="1:16" ht="15.75">
      <c r="A326" s="7">
        <v>323</v>
      </c>
      <c r="B326" s="89" t="s">
        <v>304</v>
      </c>
      <c r="C326" s="8">
        <v>12276</v>
      </c>
      <c r="D326" s="81"/>
      <c r="E326" s="84"/>
      <c r="F326" s="84"/>
      <c r="G326" s="84"/>
      <c r="H326" s="81"/>
      <c r="I326" s="21"/>
      <c r="J326" s="81"/>
      <c r="K326" s="7"/>
      <c r="L326" s="81"/>
      <c r="M326" s="8"/>
      <c r="N326" s="8"/>
      <c r="O326" s="84"/>
      <c r="P326" s="1">
        <f t="shared" si="6"/>
        <v>0</v>
      </c>
    </row>
    <row r="327" spans="1:16" ht="15.75">
      <c r="A327" s="7">
        <v>324</v>
      </c>
      <c r="B327" s="89" t="s">
        <v>305</v>
      </c>
      <c r="C327" s="8">
        <v>12277</v>
      </c>
      <c r="D327" s="81"/>
      <c r="E327" s="84"/>
      <c r="F327" s="84"/>
      <c r="G327" s="84"/>
      <c r="H327" s="81"/>
      <c r="I327" s="21"/>
      <c r="J327" s="81"/>
      <c r="K327" s="7"/>
      <c r="L327" s="81"/>
      <c r="M327" s="8"/>
      <c r="N327" s="8"/>
      <c r="O327" s="84"/>
      <c r="P327" s="1">
        <f t="shared" si="6"/>
        <v>0</v>
      </c>
    </row>
    <row r="328" spans="1:16" ht="15.75">
      <c r="A328" s="7">
        <v>325</v>
      </c>
      <c r="B328" s="89" t="s">
        <v>306</v>
      </c>
      <c r="C328" s="8">
        <v>12278</v>
      </c>
      <c r="D328" s="81"/>
      <c r="E328" s="84"/>
      <c r="F328" s="84"/>
      <c r="G328" s="84"/>
      <c r="H328" s="81"/>
      <c r="I328" s="21"/>
      <c r="J328" s="81"/>
      <c r="K328" s="7"/>
      <c r="L328" s="81"/>
      <c r="M328" s="8"/>
      <c r="N328" s="8"/>
      <c r="O328" s="84"/>
      <c r="P328" s="1">
        <f t="shared" si="6"/>
        <v>0</v>
      </c>
    </row>
    <row r="329" spans="1:16" ht="15.75">
      <c r="A329" s="7">
        <v>326</v>
      </c>
      <c r="B329" s="89" t="s">
        <v>307</v>
      </c>
      <c r="C329" s="8">
        <v>12279</v>
      </c>
      <c r="D329" s="81"/>
      <c r="E329" s="84"/>
      <c r="F329" s="84"/>
      <c r="G329" s="84"/>
      <c r="H329" s="81"/>
      <c r="I329" s="21"/>
      <c r="J329" s="81"/>
      <c r="K329" s="7"/>
      <c r="L329" s="81"/>
      <c r="M329" s="8"/>
      <c r="N329" s="8"/>
      <c r="O329" s="84"/>
      <c r="P329" s="1">
        <f t="shared" si="6"/>
        <v>0</v>
      </c>
    </row>
    <row r="330" spans="1:16" ht="15.75">
      <c r="A330" s="7">
        <v>327</v>
      </c>
      <c r="B330" s="89" t="s">
        <v>308</v>
      </c>
      <c r="C330" s="8">
        <v>12280</v>
      </c>
      <c r="D330" s="81"/>
      <c r="E330" s="84"/>
      <c r="F330" s="84"/>
      <c r="G330" s="84"/>
      <c r="H330" s="81"/>
      <c r="I330" s="21"/>
      <c r="J330" s="81"/>
      <c r="K330" s="7"/>
      <c r="L330" s="81"/>
      <c r="M330" s="8"/>
      <c r="N330" s="8"/>
      <c r="O330" s="84"/>
      <c r="P330" s="1">
        <f t="shared" si="6"/>
        <v>0</v>
      </c>
    </row>
    <row r="331" spans="1:16" ht="15.75">
      <c r="A331" s="7">
        <v>328</v>
      </c>
      <c r="B331" s="89" t="s">
        <v>309</v>
      </c>
      <c r="C331" s="8">
        <v>12281</v>
      </c>
      <c r="D331" s="81"/>
      <c r="E331" s="84"/>
      <c r="F331" s="84"/>
      <c r="G331" s="84"/>
      <c r="H331" s="81"/>
      <c r="I331" s="21"/>
      <c r="J331" s="81"/>
      <c r="K331" s="7"/>
      <c r="L331" s="81"/>
      <c r="M331" s="8"/>
      <c r="N331" s="8"/>
      <c r="O331" s="84"/>
      <c r="P331" s="1">
        <f t="shared" si="6"/>
        <v>0</v>
      </c>
    </row>
    <row r="332" spans="1:16" ht="15.75">
      <c r="A332" s="7">
        <v>329</v>
      </c>
      <c r="B332" s="89" t="s">
        <v>311</v>
      </c>
      <c r="C332" s="8">
        <v>12283</v>
      </c>
      <c r="D332" s="81"/>
      <c r="E332" s="84"/>
      <c r="F332" s="84"/>
      <c r="G332" s="84"/>
      <c r="H332" s="81"/>
      <c r="I332" s="21"/>
      <c r="J332" s="81"/>
      <c r="K332" s="7"/>
      <c r="L332" s="81"/>
      <c r="M332" s="8"/>
      <c r="N332" s="8"/>
      <c r="O332" s="84"/>
      <c r="P332" s="1">
        <f t="shared" si="6"/>
        <v>0</v>
      </c>
    </row>
    <row r="333" spans="1:16" ht="15.75">
      <c r="A333" s="7">
        <v>330</v>
      </c>
      <c r="B333" s="89" t="s">
        <v>312</v>
      </c>
      <c r="C333" s="8">
        <v>21444</v>
      </c>
      <c r="D333" s="81"/>
      <c r="E333" s="84"/>
      <c r="F333" s="84"/>
      <c r="G333" s="84"/>
      <c r="H333" s="81"/>
      <c r="I333" s="21"/>
      <c r="J333" s="81"/>
      <c r="K333" s="7"/>
      <c r="L333" s="81"/>
      <c r="M333" s="8"/>
      <c r="N333" s="8"/>
      <c r="O333" s="84"/>
      <c r="P333" s="1">
        <f t="shared" si="6"/>
        <v>0</v>
      </c>
    </row>
    <row r="334" spans="1:16" ht="15.75">
      <c r="A334" s="7">
        <v>331</v>
      </c>
      <c r="B334" s="89" t="s">
        <v>313</v>
      </c>
      <c r="C334" s="8">
        <v>23648</v>
      </c>
      <c r="D334" s="81"/>
      <c r="E334" s="84"/>
      <c r="F334" s="84"/>
      <c r="G334" s="84"/>
      <c r="H334" s="81"/>
      <c r="I334" s="21"/>
      <c r="J334" s="81"/>
      <c r="K334" s="7"/>
      <c r="L334" s="81"/>
      <c r="M334" s="8"/>
      <c r="N334" s="8"/>
      <c r="O334" s="84"/>
      <c r="P334" s="1">
        <f t="shared" si="6"/>
        <v>0</v>
      </c>
    </row>
    <row r="335" spans="1:16" ht="15.75">
      <c r="A335" s="7">
        <v>332</v>
      </c>
      <c r="B335" s="89" t="s">
        <v>314</v>
      </c>
      <c r="C335" s="8">
        <v>23020</v>
      </c>
      <c r="D335" s="81"/>
      <c r="E335" s="84"/>
      <c r="F335" s="84"/>
      <c r="G335" s="84"/>
      <c r="H335" s="81"/>
      <c r="I335" s="21"/>
      <c r="J335" s="81"/>
      <c r="K335" s="7"/>
      <c r="L335" s="81"/>
      <c r="M335" s="8"/>
      <c r="N335" s="8"/>
      <c r="O335" s="84"/>
      <c r="P335" s="1">
        <f t="shared" si="6"/>
        <v>0</v>
      </c>
    </row>
    <row r="336" spans="1:16" ht="15.75">
      <c r="A336" s="7">
        <v>333</v>
      </c>
      <c r="B336" s="89" t="s">
        <v>315</v>
      </c>
      <c r="C336" s="8">
        <v>23010</v>
      </c>
      <c r="D336" s="81">
        <v>27786.29</v>
      </c>
      <c r="E336" s="81">
        <v>25201.09</v>
      </c>
      <c r="F336" s="81">
        <v>25858.96</v>
      </c>
      <c r="G336" s="81">
        <v>24158.23</v>
      </c>
      <c r="H336" s="21">
        <v>25677.77</v>
      </c>
      <c r="I336" s="21">
        <v>26841.26</v>
      </c>
      <c r="J336" s="81">
        <v>26111.48</v>
      </c>
      <c r="K336" s="81">
        <v>28320.52</v>
      </c>
      <c r="L336" s="81">
        <v>28217.68</v>
      </c>
      <c r="M336" s="81">
        <v>26509.81</v>
      </c>
      <c r="N336" s="81">
        <v>27257.96</v>
      </c>
      <c r="O336" s="81">
        <v>25962.33</v>
      </c>
      <c r="P336" s="1">
        <f t="shared" si="6"/>
        <v>317903.38000000006</v>
      </c>
    </row>
    <row r="337" spans="1:16" ht="15.75">
      <c r="A337" s="7">
        <v>334</v>
      </c>
      <c r="B337" s="89" t="s">
        <v>316</v>
      </c>
      <c r="C337" s="8">
        <v>23013</v>
      </c>
      <c r="D337" s="81">
        <v>26646.88</v>
      </c>
      <c r="E337" s="81">
        <v>22801.71</v>
      </c>
      <c r="F337" s="81">
        <v>24053.27</v>
      </c>
      <c r="G337" s="81">
        <v>27491.48</v>
      </c>
      <c r="H337" s="21">
        <v>25578.91</v>
      </c>
      <c r="I337" s="21">
        <v>23120.86</v>
      </c>
      <c r="J337" s="81">
        <v>24763.79</v>
      </c>
      <c r="K337" s="81">
        <v>29058.05</v>
      </c>
      <c r="L337" s="81">
        <v>26024.81</v>
      </c>
      <c r="M337" s="81">
        <v>26625.34</v>
      </c>
      <c r="N337" s="81">
        <v>19523.35</v>
      </c>
      <c r="O337" s="81">
        <v>17353.89</v>
      </c>
      <c r="P337" s="1">
        <f t="shared" si="6"/>
        <v>293042.33999999997</v>
      </c>
    </row>
    <row r="338" spans="1:16" ht="15.75">
      <c r="A338" s="7">
        <v>335</v>
      </c>
      <c r="B338" s="89" t="s">
        <v>317</v>
      </c>
      <c r="C338" s="8">
        <v>23001</v>
      </c>
      <c r="D338" s="81">
        <v>13329.74</v>
      </c>
      <c r="E338" s="81">
        <v>12219.04</v>
      </c>
      <c r="F338" s="81">
        <v>11215.44</v>
      </c>
      <c r="G338" s="81">
        <v>12241.67</v>
      </c>
      <c r="H338" s="21">
        <v>11497.58</v>
      </c>
      <c r="I338" s="21">
        <v>11832.44</v>
      </c>
      <c r="J338" s="81">
        <v>10687.05</v>
      </c>
      <c r="K338" s="81">
        <v>12164.21</v>
      </c>
      <c r="L338" s="81">
        <v>12970.29</v>
      </c>
      <c r="M338" s="81">
        <v>-19419.91</v>
      </c>
      <c r="N338" s="81">
        <v>11608.97</v>
      </c>
      <c r="O338" s="81">
        <v>13959.32</v>
      </c>
      <c r="P338" s="1">
        <f t="shared" si="6"/>
        <v>114305.84000000003</v>
      </c>
    </row>
    <row r="339" spans="1:16" ht="15.75">
      <c r="A339" s="7">
        <v>336</v>
      </c>
      <c r="B339" s="89" t="s">
        <v>318</v>
      </c>
      <c r="C339" s="8">
        <v>23002</v>
      </c>
      <c r="D339" s="81">
        <v>11900.69</v>
      </c>
      <c r="E339" s="81">
        <v>12189.89</v>
      </c>
      <c r="F339" s="81">
        <v>11015.59</v>
      </c>
      <c r="G339" s="81">
        <v>11982.83</v>
      </c>
      <c r="H339" s="21">
        <v>11803.89</v>
      </c>
      <c r="I339" s="21">
        <v>10509.78</v>
      </c>
      <c r="J339" s="81">
        <v>12568.48</v>
      </c>
      <c r="K339" s="81">
        <v>12445.41</v>
      </c>
      <c r="L339" s="81">
        <v>11649.08</v>
      </c>
      <c r="M339" s="81">
        <v>11070.23</v>
      </c>
      <c r="N339" s="81">
        <v>12102.59</v>
      </c>
      <c r="O339" s="81">
        <v>11789.3</v>
      </c>
      <c r="P339" s="1">
        <f t="shared" si="6"/>
        <v>141027.75999999998</v>
      </c>
    </row>
    <row r="340" spans="1:16" ht="15.75">
      <c r="A340" s="7">
        <v>337</v>
      </c>
      <c r="B340" s="89" t="s">
        <v>319</v>
      </c>
      <c r="C340" s="8">
        <v>23003</v>
      </c>
      <c r="D340" s="81">
        <v>10374.42</v>
      </c>
      <c r="E340" s="81">
        <v>10285.37</v>
      </c>
      <c r="F340" s="81">
        <v>11255.05</v>
      </c>
      <c r="G340" s="81">
        <v>11149.89</v>
      </c>
      <c r="H340" s="21">
        <v>11062.25</v>
      </c>
      <c r="I340" s="21">
        <v>11337.39</v>
      </c>
      <c r="J340" s="81">
        <v>11087.36</v>
      </c>
      <c r="K340" s="81">
        <v>12596.57</v>
      </c>
      <c r="L340" s="81">
        <v>12857.33</v>
      </c>
      <c r="M340" s="81">
        <v>11234.67</v>
      </c>
      <c r="N340" s="81">
        <v>13024.28</v>
      </c>
      <c r="O340" s="81">
        <v>11410.9</v>
      </c>
      <c r="P340" s="1">
        <f t="shared" si="6"/>
        <v>137675.47999999998</v>
      </c>
    </row>
    <row r="341" spans="1:16" ht="15.75">
      <c r="A341" s="7">
        <v>338</v>
      </c>
      <c r="B341" s="89" t="s">
        <v>473</v>
      </c>
      <c r="C341" s="10">
        <v>23004</v>
      </c>
      <c r="D341" s="81">
        <v>8800.1</v>
      </c>
      <c r="E341" s="81">
        <v>7862.82</v>
      </c>
      <c r="F341" s="81">
        <v>8194.2</v>
      </c>
      <c r="G341" s="81">
        <v>8554.32</v>
      </c>
      <c r="H341" s="21">
        <v>9386.82</v>
      </c>
      <c r="I341" s="21">
        <v>10056.7</v>
      </c>
      <c r="J341" s="81">
        <v>9388.51</v>
      </c>
      <c r="K341" s="81">
        <v>10538.16</v>
      </c>
      <c r="L341" s="81">
        <v>11737.29</v>
      </c>
      <c r="M341" s="81">
        <v>9153.46</v>
      </c>
      <c r="N341" s="81">
        <v>10506.81</v>
      </c>
      <c r="O341" s="81">
        <v>9681.8</v>
      </c>
      <c r="P341" s="1">
        <f t="shared" si="6"/>
        <v>113860.99</v>
      </c>
    </row>
    <row r="342" spans="1:16" ht="15.75">
      <c r="A342" s="7">
        <v>339</v>
      </c>
      <c r="B342" s="89" t="s">
        <v>320</v>
      </c>
      <c r="C342" s="8">
        <v>21819</v>
      </c>
      <c r="D342" s="81">
        <v>61531.55</v>
      </c>
      <c r="E342" s="81">
        <v>55770.87</v>
      </c>
      <c r="F342" s="81">
        <v>55613.5</v>
      </c>
      <c r="G342" s="81">
        <v>56501.43</v>
      </c>
      <c r="H342" s="21">
        <v>58942.64</v>
      </c>
      <c r="I342" s="21">
        <v>57878.99</v>
      </c>
      <c r="J342" s="81">
        <v>59151.39</v>
      </c>
      <c r="K342" s="81">
        <v>53688.34</v>
      </c>
      <c r="L342" s="81">
        <v>58929.9</v>
      </c>
      <c r="M342" s="81">
        <v>51554.19</v>
      </c>
      <c r="N342" s="81">
        <v>56337.68</v>
      </c>
      <c r="O342" s="81">
        <v>56809.92</v>
      </c>
      <c r="P342" s="1">
        <f t="shared" si="6"/>
        <v>682710.4000000001</v>
      </c>
    </row>
    <row r="343" spans="1:16" ht="15.75">
      <c r="A343" s="7">
        <v>340</v>
      </c>
      <c r="B343" s="89" t="s">
        <v>321</v>
      </c>
      <c r="C343" s="8">
        <v>21812</v>
      </c>
      <c r="D343" s="81">
        <v>36947.71</v>
      </c>
      <c r="E343" s="81">
        <v>35349.93</v>
      </c>
      <c r="F343" s="81">
        <v>33867.62</v>
      </c>
      <c r="G343" s="81">
        <v>31852.92</v>
      </c>
      <c r="H343" s="21">
        <v>34816.97</v>
      </c>
      <c r="I343" s="21">
        <v>37024.3</v>
      </c>
      <c r="J343" s="81">
        <v>34847.78</v>
      </c>
      <c r="K343" s="81">
        <v>39977.08</v>
      </c>
      <c r="L343" s="81">
        <v>37207.56</v>
      </c>
      <c r="M343" s="81">
        <v>36312.38</v>
      </c>
      <c r="N343" s="81">
        <v>38415.47</v>
      </c>
      <c r="O343" s="81">
        <v>34606</v>
      </c>
      <c r="P343" s="1">
        <f t="shared" si="6"/>
        <v>431225.72</v>
      </c>
    </row>
    <row r="344" spans="1:16" ht="15.75">
      <c r="A344" s="7">
        <v>341</v>
      </c>
      <c r="B344" s="89" t="s">
        <v>322</v>
      </c>
      <c r="C344" s="8">
        <v>21448</v>
      </c>
      <c r="D344" s="81">
        <v>45487.52</v>
      </c>
      <c r="E344" s="81">
        <v>47306.07</v>
      </c>
      <c r="F344" s="81">
        <v>45832.33</v>
      </c>
      <c r="G344" s="81">
        <v>48148.85</v>
      </c>
      <c r="H344" s="21">
        <v>45975.19</v>
      </c>
      <c r="I344" s="21">
        <v>49068.57</v>
      </c>
      <c r="J344" s="81">
        <v>47804.18</v>
      </c>
      <c r="K344" s="81">
        <v>51774.82</v>
      </c>
      <c r="L344" s="81">
        <v>50121.29</v>
      </c>
      <c r="M344" s="81">
        <v>43926.48</v>
      </c>
      <c r="N344" s="81">
        <v>45627.2</v>
      </c>
      <c r="O344" s="81">
        <v>47630.48</v>
      </c>
      <c r="P344" s="1">
        <f t="shared" si="6"/>
        <v>568702.98</v>
      </c>
    </row>
    <row r="345" spans="1:16" ht="15.75">
      <c r="A345" s="7">
        <v>342</v>
      </c>
      <c r="B345" s="89" t="s">
        <v>323</v>
      </c>
      <c r="C345" s="8">
        <v>21451</v>
      </c>
      <c r="D345" s="81"/>
      <c r="E345" s="84"/>
      <c r="F345" s="84"/>
      <c r="G345" s="84"/>
      <c r="H345" s="81"/>
      <c r="I345" s="21"/>
      <c r="J345" s="81"/>
      <c r="K345" s="7"/>
      <c r="L345" s="81"/>
      <c r="M345" s="8"/>
      <c r="N345" s="8"/>
      <c r="O345" s="84"/>
      <c r="P345" s="1">
        <f t="shared" si="6"/>
        <v>0</v>
      </c>
    </row>
    <row r="346" spans="1:16" ht="15.75">
      <c r="A346" s="7">
        <v>343</v>
      </c>
      <c r="B346" s="89" t="s">
        <v>324</v>
      </c>
      <c r="C346" s="8">
        <v>21449</v>
      </c>
      <c r="D346" s="81"/>
      <c r="E346" s="84"/>
      <c r="F346" s="84"/>
      <c r="G346" s="84"/>
      <c r="H346" s="81"/>
      <c r="I346" s="21"/>
      <c r="J346" s="81"/>
      <c r="K346" s="7"/>
      <c r="L346" s="81"/>
      <c r="M346" s="8"/>
      <c r="N346" s="8"/>
      <c r="O346" s="84"/>
      <c r="P346" s="1">
        <f t="shared" si="6"/>
        <v>0</v>
      </c>
    </row>
    <row r="347" spans="1:16" ht="15.75">
      <c r="A347" s="7">
        <v>344</v>
      </c>
      <c r="B347" s="89" t="s">
        <v>326</v>
      </c>
      <c r="C347" s="8">
        <v>21463</v>
      </c>
      <c r="D347" s="81">
        <v>26067.27</v>
      </c>
      <c r="E347" s="81">
        <v>23485.31</v>
      </c>
      <c r="F347" s="81">
        <v>15726.12</v>
      </c>
      <c r="G347" s="81">
        <v>22464.05</v>
      </c>
      <c r="H347" s="21">
        <v>24492.91</v>
      </c>
      <c r="I347" s="21">
        <v>24442.76</v>
      </c>
      <c r="J347" s="81">
        <v>22080.49</v>
      </c>
      <c r="K347" s="81">
        <v>26156.99</v>
      </c>
      <c r="L347" s="81">
        <v>27067.96</v>
      </c>
      <c r="M347" s="81">
        <v>24680.4</v>
      </c>
      <c r="N347" s="81">
        <v>25111.73</v>
      </c>
      <c r="O347" s="81">
        <v>23034.49</v>
      </c>
      <c r="P347" s="1">
        <f t="shared" si="6"/>
        <v>284810.48</v>
      </c>
    </row>
    <row r="348" spans="1:16" ht="15.75">
      <c r="A348" s="7">
        <v>345</v>
      </c>
      <c r="B348" s="95" t="s">
        <v>86</v>
      </c>
      <c r="C348" s="8"/>
      <c r="D348" s="81"/>
      <c r="E348" s="81"/>
      <c r="F348" s="81"/>
      <c r="G348" s="81"/>
      <c r="H348" s="81"/>
      <c r="I348" s="21"/>
      <c r="J348" s="81"/>
      <c r="K348" s="81"/>
      <c r="L348" s="81"/>
      <c r="M348" s="81"/>
      <c r="N348" s="81"/>
      <c r="O348" s="84"/>
      <c r="P348" s="1">
        <f t="shared" si="6"/>
        <v>0</v>
      </c>
    </row>
    <row r="349" spans="1:16" ht="15.75">
      <c r="A349" s="7">
        <v>346</v>
      </c>
      <c r="B349" s="89" t="s">
        <v>472</v>
      </c>
      <c r="C349" s="8">
        <v>10009</v>
      </c>
      <c r="D349" s="81"/>
      <c r="E349" s="84"/>
      <c r="F349" s="84"/>
      <c r="G349" s="84"/>
      <c r="H349" s="81"/>
      <c r="I349" s="21"/>
      <c r="J349" s="81"/>
      <c r="K349" s="7"/>
      <c r="L349" s="81"/>
      <c r="M349" s="8"/>
      <c r="N349" s="8"/>
      <c r="O349" s="84"/>
      <c r="P349" s="1">
        <f t="shared" si="6"/>
        <v>0</v>
      </c>
    </row>
    <row r="350" spans="1:16" ht="15.75">
      <c r="A350" s="7">
        <v>347</v>
      </c>
      <c r="B350" s="89" t="s">
        <v>327</v>
      </c>
      <c r="C350" s="9">
        <v>10015</v>
      </c>
      <c r="D350" s="81">
        <v>1540.75</v>
      </c>
      <c r="E350" s="81">
        <v>1112.77</v>
      </c>
      <c r="F350" s="81">
        <v>1027.17</v>
      </c>
      <c r="G350" s="81">
        <v>0</v>
      </c>
      <c r="H350" s="21"/>
      <c r="I350" s="21"/>
      <c r="J350" s="81"/>
      <c r="K350" s="81"/>
      <c r="L350" s="81"/>
      <c r="M350" s="81"/>
      <c r="N350" s="81"/>
      <c r="O350" s="81"/>
      <c r="P350" s="1">
        <f t="shared" si="6"/>
        <v>3680.69</v>
      </c>
    </row>
    <row r="351" spans="1:16" ht="15.75">
      <c r="A351" s="7">
        <v>348</v>
      </c>
      <c r="B351" s="89" t="s">
        <v>328</v>
      </c>
      <c r="C351" s="8">
        <v>21457</v>
      </c>
      <c r="D351" s="81">
        <v>1369.54</v>
      </c>
      <c r="E351" s="81">
        <v>1369.54</v>
      </c>
      <c r="F351" s="81">
        <v>1369.54</v>
      </c>
      <c r="G351" s="81">
        <v>1369.54</v>
      </c>
      <c r="H351" s="21">
        <v>1369.54</v>
      </c>
      <c r="I351" s="21">
        <v>1369.54</v>
      </c>
      <c r="J351" s="81">
        <v>1413.22</v>
      </c>
      <c r="K351" s="81">
        <v>1413.22</v>
      </c>
      <c r="L351" s="81">
        <v>1413.22</v>
      </c>
      <c r="M351" s="81">
        <v>1413.22</v>
      </c>
      <c r="N351" s="81">
        <v>1413.22</v>
      </c>
      <c r="O351" s="81">
        <v>1413.22</v>
      </c>
      <c r="P351" s="1">
        <f t="shared" si="6"/>
        <v>16696.559999999998</v>
      </c>
    </row>
    <row r="352" spans="1:16" ht="15.75">
      <c r="A352" s="7">
        <v>349</v>
      </c>
      <c r="B352" s="89" t="s">
        <v>329</v>
      </c>
      <c r="C352" s="8">
        <v>21460</v>
      </c>
      <c r="D352" s="81"/>
      <c r="E352" s="81"/>
      <c r="F352" s="81"/>
      <c r="G352" s="81"/>
      <c r="H352" s="21"/>
      <c r="I352" s="21"/>
      <c r="J352" s="81"/>
      <c r="K352" s="81"/>
      <c r="L352" s="81"/>
      <c r="M352" s="81"/>
      <c r="N352" s="81"/>
      <c r="O352" s="81"/>
      <c r="P352" s="1">
        <f t="shared" si="6"/>
        <v>0</v>
      </c>
    </row>
    <row r="353" spans="1:16" ht="15.75">
      <c r="A353" s="7">
        <v>350</v>
      </c>
      <c r="B353" s="89" t="s">
        <v>330</v>
      </c>
      <c r="C353" s="8">
        <v>21688</v>
      </c>
      <c r="D353" s="81"/>
      <c r="E353" s="84"/>
      <c r="F353" s="84"/>
      <c r="G353" s="84"/>
      <c r="H353" s="81"/>
      <c r="I353" s="21"/>
      <c r="J353" s="81"/>
      <c r="K353" s="7"/>
      <c r="L353" s="81"/>
      <c r="M353" s="8"/>
      <c r="N353" s="8"/>
      <c r="O353" s="84"/>
      <c r="P353" s="1">
        <f t="shared" si="6"/>
        <v>0</v>
      </c>
    </row>
    <row r="354" spans="1:16" ht="15.75">
      <c r="A354" s="7">
        <v>351</v>
      </c>
      <c r="B354" s="89" t="s">
        <v>331</v>
      </c>
      <c r="C354" s="8">
        <v>21690</v>
      </c>
      <c r="D354" s="81">
        <v>2054.31</v>
      </c>
      <c r="E354" s="81">
        <v>1968.71</v>
      </c>
      <c r="F354" s="81">
        <v>1883.11</v>
      </c>
      <c r="G354" s="81">
        <v>1968.7</v>
      </c>
      <c r="H354" s="21">
        <v>1797.51</v>
      </c>
      <c r="I354" s="21">
        <v>1797.51</v>
      </c>
      <c r="J354" s="81">
        <v>1854.84</v>
      </c>
      <c r="K354" s="81">
        <v>1854.84</v>
      </c>
      <c r="L354" s="81">
        <v>1854.84</v>
      </c>
      <c r="M354" s="81">
        <v>1854.84</v>
      </c>
      <c r="N354" s="81">
        <v>1854.84</v>
      </c>
      <c r="O354" s="81">
        <v>1854.84</v>
      </c>
      <c r="P354" s="1">
        <f t="shared" si="6"/>
        <v>22598.89</v>
      </c>
    </row>
    <row r="355" spans="1:16" ht="15.75">
      <c r="A355" s="7">
        <v>352</v>
      </c>
      <c r="B355" s="89" t="s">
        <v>332</v>
      </c>
      <c r="C355" s="8">
        <v>21696</v>
      </c>
      <c r="D355" s="81"/>
      <c r="E355" s="84"/>
      <c r="F355" s="84"/>
      <c r="G355" s="84"/>
      <c r="H355" s="81"/>
      <c r="I355" s="21"/>
      <c r="J355" s="81"/>
      <c r="K355" s="7"/>
      <c r="L355" s="81"/>
      <c r="M355" s="8"/>
      <c r="N355" s="8"/>
      <c r="O355" s="84"/>
      <c r="P355" s="1">
        <f t="shared" si="6"/>
        <v>0</v>
      </c>
    </row>
    <row r="356" spans="1:16" ht="15.75">
      <c r="A356" s="7">
        <v>353</v>
      </c>
      <c r="B356" s="89" t="s">
        <v>333</v>
      </c>
      <c r="C356" s="8">
        <v>21698</v>
      </c>
      <c r="D356" s="81"/>
      <c r="E356" s="84"/>
      <c r="F356" s="84"/>
      <c r="G356" s="84"/>
      <c r="H356" s="81"/>
      <c r="I356" s="21"/>
      <c r="J356" s="81"/>
      <c r="K356" s="7"/>
      <c r="L356" s="81"/>
      <c r="M356" s="8"/>
      <c r="N356" s="8"/>
      <c r="O356" s="84"/>
      <c r="P356" s="1">
        <f t="shared" si="6"/>
        <v>0</v>
      </c>
    </row>
    <row r="357" spans="1:16" ht="15.75">
      <c r="A357" s="7">
        <v>354</v>
      </c>
      <c r="B357" s="89" t="s">
        <v>334</v>
      </c>
      <c r="C357" s="8">
        <v>23704</v>
      </c>
      <c r="D357" s="81"/>
      <c r="E357" s="84"/>
      <c r="F357" s="84"/>
      <c r="G357" s="84"/>
      <c r="H357" s="81"/>
      <c r="I357" s="21"/>
      <c r="J357" s="81"/>
      <c r="K357" s="7"/>
      <c r="L357" s="81"/>
      <c r="M357" s="8"/>
      <c r="N357" s="8"/>
      <c r="O357" s="84"/>
      <c r="P357" s="1">
        <f t="shared" si="6"/>
        <v>0</v>
      </c>
    </row>
    <row r="358" spans="1:16" ht="15.75">
      <c r="A358" s="7">
        <v>355</v>
      </c>
      <c r="B358" s="89" t="s">
        <v>833</v>
      </c>
      <c r="C358" s="8">
        <v>12290</v>
      </c>
      <c r="D358" s="81"/>
      <c r="E358" s="84"/>
      <c r="F358" s="84"/>
      <c r="G358" s="84"/>
      <c r="H358" s="81"/>
      <c r="I358" s="21"/>
      <c r="J358" s="81"/>
      <c r="K358" s="7"/>
      <c r="L358" s="81"/>
      <c r="M358" s="8"/>
      <c r="N358" s="8"/>
      <c r="O358" s="84"/>
      <c r="P358" s="1">
        <f t="shared" si="6"/>
        <v>0</v>
      </c>
    </row>
    <row r="359" spans="1:16" ht="15.75">
      <c r="A359" s="7">
        <v>356</v>
      </c>
      <c r="B359" s="89" t="s">
        <v>337</v>
      </c>
      <c r="C359" s="8">
        <v>12289</v>
      </c>
      <c r="D359" s="81"/>
      <c r="E359" s="84"/>
      <c r="F359" s="84"/>
      <c r="G359" s="84"/>
      <c r="H359" s="81"/>
      <c r="I359" s="21"/>
      <c r="J359" s="81"/>
      <c r="K359" s="7"/>
      <c r="L359" s="81"/>
      <c r="M359" s="8"/>
      <c r="N359" s="8"/>
      <c r="O359" s="84"/>
      <c r="P359" s="1">
        <f t="shared" si="6"/>
        <v>0</v>
      </c>
    </row>
    <row r="360" spans="1:16" ht="15.75">
      <c r="A360" s="7">
        <v>357</v>
      </c>
      <c r="B360" s="89" t="s">
        <v>338</v>
      </c>
      <c r="C360" s="8">
        <v>12295</v>
      </c>
      <c r="D360" s="81"/>
      <c r="E360" s="84"/>
      <c r="F360" s="84"/>
      <c r="G360" s="84"/>
      <c r="H360" s="81"/>
      <c r="I360" s="21"/>
      <c r="J360" s="81"/>
      <c r="K360" s="7"/>
      <c r="L360" s="81"/>
      <c r="M360" s="8"/>
      <c r="N360" s="8"/>
      <c r="O360" s="84"/>
      <c r="P360" s="1">
        <f t="shared" si="6"/>
        <v>0</v>
      </c>
    </row>
    <row r="361" spans="1:16" ht="15.75">
      <c r="A361" s="7">
        <v>358</v>
      </c>
      <c r="B361" s="89" t="s">
        <v>339</v>
      </c>
      <c r="C361" s="8">
        <v>11262</v>
      </c>
      <c r="D361" s="81">
        <v>12540.01</v>
      </c>
      <c r="E361" s="81">
        <v>12299.54</v>
      </c>
      <c r="F361" s="81">
        <v>11342.45</v>
      </c>
      <c r="G361" s="81">
        <v>8693.3</v>
      </c>
      <c r="H361" s="21">
        <v>12350.92</v>
      </c>
      <c r="I361" s="21">
        <v>11622.3</v>
      </c>
      <c r="J361" s="81">
        <v>11499.39</v>
      </c>
      <c r="K361" s="81">
        <v>11107.87</v>
      </c>
      <c r="L361" s="81">
        <v>12734.78</v>
      </c>
      <c r="M361" s="81">
        <v>7812.07</v>
      </c>
      <c r="N361" s="81">
        <v>10172.24</v>
      </c>
      <c r="O361" s="81">
        <v>12271.92</v>
      </c>
      <c r="P361" s="1">
        <f t="shared" si="6"/>
        <v>134446.79</v>
      </c>
    </row>
    <row r="362" spans="1:16" ht="15.75">
      <c r="A362" s="7">
        <v>359</v>
      </c>
      <c r="B362" s="89" t="s">
        <v>340</v>
      </c>
      <c r="C362" s="8">
        <v>11261</v>
      </c>
      <c r="D362" s="81">
        <v>46871.3</v>
      </c>
      <c r="E362" s="81">
        <v>46715.66</v>
      </c>
      <c r="F362" s="81">
        <v>43698.83</v>
      </c>
      <c r="G362" s="81">
        <v>47379.59</v>
      </c>
      <c r="H362" s="73">
        <v>50763.12</v>
      </c>
      <c r="I362" s="21">
        <v>41650.46</v>
      </c>
      <c r="J362" s="81">
        <v>37748.57</v>
      </c>
      <c r="K362" s="81">
        <v>43147.3</v>
      </c>
      <c r="L362" s="81">
        <v>47600.16</v>
      </c>
      <c r="M362" s="81">
        <v>47876.93</v>
      </c>
      <c r="N362" s="81">
        <v>47327.88</v>
      </c>
      <c r="O362" s="81">
        <v>45012.04</v>
      </c>
      <c r="P362" s="1">
        <f t="shared" si="6"/>
        <v>545791.84</v>
      </c>
    </row>
    <row r="363" spans="1:16" ht="15.75">
      <c r="A363" s="7">
        <v>360</v>
      </c>
      <c r="B363" s="89" t="s">
        <v>341</v>
      </c>
      <c r="C363" s="8">
        <v>11267</v>
      </c>
      <c r="D363" s="81">
        <v>11689.34</v>
      </c>
      <c r="E363" s="81">
        <v>13049.52</v>
      </c>
      <c r="F363" s="81">
        <v>11558.31</v>
      </c>
      <c r="G363" s="81">
        <v>15502.62</v>
      </c>
      <c r="H363" s="21">
        <v>11829.35</v>
      </c>
      <c r="I363" s="21">
        <v>11981.01</v>
      </c>
      <c r="J363" s="81">
        <v>12704.27</v>
      </c>
      <c r="K363" s="81">
        <v>11617.88</v>
      </c>
      <c r="L363" s="81">
        <v>12566.28</v>
      </c>
      <c r="M363" s="81">
        <v>11826.24</v>
      </c>
      <c r="N363" s="81">
        <v>12910.96</v>
      </c>
      <c r="O363" s="81">
        <v>11675.88</v>
      </c>
      <c r="P363" s="1">
        <f t="shared" si="6"/>
        <v>148911.66</v>
      </c>
    </row>
    <row r="364" spans="1:16" ht="15.75">
      <c r="A364" s="7">
        <v>361</v>
      </c>
      <c r="B364" s="90" t="s">
        <v>342</v>
      </c>
      <c r="C364" s="9">
        <v>19755</v>
      </c>
      <c r="D364" s="81">
        <v>49012</v>
      </c>
      <c r="E364" s="81">
        <v>55991.37</v>
      </c>
      <c r="F364" s="81">
        <v>52859.15</v>
      </c>
      <c r="G364" s="81">
        <v>55132.25</v>
      </c>
      <c r="H364" s="21">
        <v>60140.29</v>
      </c>
      <c r="I364" s="21">
        <v>52782.38</v>
      </c>
      <c r="J364" s="81">
        <v>50980.3</v>
      </c>
      <c r="K364" s="81">
        <v>53529.61</v>
      </c>
      <c r="L364" s="81">
        <v>58425.45</v>
      </c>
      <c r="M364" s="81">
        <v>57637.41</v>
      </c>
      <c r="N364" s="81">
        <v>54781.19</v>
      </c>
      <c r="O364" s="81">
        <v>67096.75</v>
      </c>
      <c r="P364" s="1">
        <f t="shared" si="6"/>
        <v>668368.1499999999</v>
      </c>
    </row>
    <row r="365" spans="1:16" ht="15.75">
      <c r="A365" s="7">
        <v>362</v>
      </c>
      <c r="B365" s="89" t="s">
        <v>343</v>
      </c>
      <c r="C365" s="8">
        <v>12672</v>
      </c>
      <c r="D365" s="81">
        <v>43052.53</v>
      </c>
      <c r="E365" s="81">
        <v>40096.19</v>
      </c>
      <c r="F365" s="81">
        <v>38118.94</v>
      </c>
      <c r="G365" s="81">
        <v>41187.76</v>
      </c>
      <c r="H365" s="21">
        <v>42404.03</v>
      </c>
      <c r="I365" s="21">
        <v>38111.9</v>
      </c>
      <c r="J365" s="81">
        <v>39705.4</v>
      </c>
      <c r="K365" s="81">
        <v>44037.09</v>
      </c>
      <c r="L365" s="81">
        <v>41780.55</v>
      </c>
      <c r="M365" s="81">
        <v>42563.63</v>
      </c>
      <c r="N365" s="81">
        <v>37858.65</v>
      </c>
      <c r="O365" s="81">
        <v>49443.98</v>
      </c>
      <c r="P365" s="1">
        <f t="shared" si="6"/>
        <v>498360.64999999997</v>
      </c>
    </row>
    <row r="366" spans="1:16" ht="15.75">
      <c r="A366" s="7">
        <v>363</v>
      </c>
      <c r="B366" s="89" t="s">
        <v>344</v>
      </c>
      <c r="C366" s="8">
        <v>12671</v>
      </c>
      <c r="D366" s="81">
        <v>55738.06</v>
      </c>
      <c r="E366" s="81">
        <v>55887.64</v>
      </c>
      <c r="F366" s="81">
        <v>72793.13</v>
      </c>
      <c r="G366" s="81">
        <v>51528.06</v>
      </c>
      <c r="H366" s="21">
        <v>52113.12</v>
      </c>
      <c r="I366" s="21">
        <v>52899.45</v>
      </c>
      <c r="J366" s="81">
        <v>52769.92</v>
      </c>
      <c r="K366" s="81">
        <v>55324.69</v>
      </c>
      <c r="L366" s="81">
        <v>59791.71</v>
      </c>
      <c r="M366" s="81">
        <v>52570.05</v>
      </c>
      <c r="N366" s="81">
        <v>50922.69</v>
      </c>
      <c r="O366" s="81">
        <v>60472.89</v>
      </c>
      <c r="P366" s="1">
        <f t="shared" si="6"/>
        <v>672811.41</v>
      </c>
    </row>
    <row r="367" spans="1:16" ht="15.75">
      <c r="A367" s="7">
        <v>364</v>
      </c>
      <c r="B367" s="89" t="s">
        <v>345</v>
      </c>
      <c r="C367" s="8">
        <v>11271</v>
      </c>
      <c r="D367" s="81">
        <v>10931.63</v>
      </c>
      <c r="E367" s="81">
        <v>10272.35</v>
      </c>
      <c r="F367" s="81">
        <v>8962.93</v>
      </c>
      <c r="G367" s="81">
        <v>10138.24</v>
      </c>
      <c r="H367" s="21">
        <v>9353.41</v>
      </c>
      <c r="I367" s="21">
        <v>10594.7</v>
      </c>
      <c r="J367" s="81">
        <v>10217.22</v>
      </c>
      <c r="K367" s="81">
        <v>10937.87</v>
      </c>
      <c r="L367" s="81">
        <v>12558.29</v>
      </c>
      <c r="M367" s="81">
        <v>10713.96</v>
      </c>
      <c r="N367" s="81">
        <v>13377.64</v>
      </c>
      <c r="O367" s="81">
        <v>12756.81</v>
      </c>
      <c r="P367" s="1">
        <f t="shared" si="6"/>
        <v>130815.04999999997</v>
      </c>
    </row>
    <row r="368" spans="1:16" ht="15.75">
      <c r="A368" s="7">
        <v>365</v>
      </c>
      <c r="B368" s="89" t="s">
        <v>346</v>
      </c>
      <c r="C368" s="8">
        <v>11281</v>
      </c>
      <c r="D368" s="81">
        <v>29855.67</v>
      </c>
      <c r="E368" s="81">
        <v>27351.38</v>
      </c>
      <c r="F368" s="81">
        <v>27168.77</v>
      </c>
      <c r="G368" s="81">
        <v>30478.08</v>
      </c>
      <c r="H368" s="21">
        <v>28732.59</v>
      </c>
      <c r="I368" s="21">
        <v>25745.4</v>
      </c>
      <c r="J368" s="81">
        <v>27841.04</v>
      </c>
      <c r="K368" s="81">
        <v>29097.37</v>
      </c>
      <c r="L368" s="81">
        <v>28694.61</v>
      </c>
      <c r="M368" s="81">
        <v>27225.92</v>
      </c>
      <c r="N368" s="81">
        <v>28562.4</v>
      </c>
      <c r="O368" s="81">
        <v>28201.08</v>
      </c>
      <c r="P368" s="1">
        <f t="shared" si="6"/>
        <v>338954.31000000006</v>
      </c>
    </row>
    <row r="369" spans="1:16" ht="15.75">
      <c r="A369" s="7">
        <v>366</v>
      </c>
      <c r="B369" s="89" t="s">
        <v>347</v>
      </c>
      <c r="C369" s="8">
        <v>11282</v>
      </c>
      <c r="D369" s="81">
        <v>18749.18</v>
      </c>
      <c r="E369" s="81">
        <v>16461.4</v>
      </c>
      <c r="F369" s="81">
        <v>16329.68</v>
      </c>
      <c r="G369" s="81">
        <v>16558.53</v>
      </c>
      <c r="H369" s="21">
        <v>17058.66</v>
      </c>
      <c r="I369" s="21">
        <v>12006.21</v>
      </c>
      <c r="J369" s="81">
        <v>16802.53</v>
      </c>
      <c r="K369" s="81">
        <v>14541.95</v>
      </c>
      <c r="L369" s="81">
        <v>16591.87</v>
      </c>
      <c r="M369" s="81">
        <v>2842.74</v>
      </c>
      <c r="N369" s="81">
        <v>14887.18</v>
      </c>
      <c r="O369" s="81">
        <v>15508.3</v>
      </c>
      <c r="P369" s="1">
        <f t="shared" si="6"/>
        <v>178338.22999999998</v>
      </c>
    </row>
    <row r="370" spans="1:16" ht="15.75">
      <c r="A370" s="7">
        <v>367</v>
      </c>
      <c r="B370" s="89" t="s">
        <v>348</v>
      </c>
      <c r="C370" s="8">
        <v>11283</v>
      </c>
      <c r="D370" s="81">
        <v>22901.67</v>
      </c>
      <c r="E370" s="81">
        <v>23282.11</v>
      </c>
      <c r="F370" s="81">
        <v>22044.84</v>
      </c>
      <c r="G370" s="81">
        <v>22212.96</v>
      </c>
      <c r="H370" s="21">
        <v>24657.17</v>
      </c>
      <c r="I370" s="21">
        <v>23980.07</v>
      </c>
      <c r="J370" s="81">
        <v>20784.05</v>
      </c>
      <c r="K370" s="81">
        <v>24117.74</v>
      </c>
      <c r="L370" s="81">
        <v>25967.76</v>
      </c>
      <c r="M370" s="81">
        <v>22712.83</v>
      </c>
      <c r="N370" s="81">
        <v>16269.44</v>
      </c>
      <c r="O370" s="81">
        <v>21534.96</v>
      </c>
      <c r="P370" s="1">
        <f t="shared" si="6"/>
        <v>270465.6</v>
      </c>
    </row>
    <row r="371" spans="1:16" ht="15.75">
      <c r="A371" s="7">
        <v>368</v>
      </c>
      <c r="B371" s="89" t="s">
        <v>349</v>
      </c>
      <c r="C371" s="8">
        <v>11284</v>
      </c>
      <c r="D371" s="81">
        <v>23515.86</v>
      </c>
      <c r="E371" s="81">
        <v>21696.34</v>
      </c>
      <c r="F371" s="81">
        <v>35010.74</v>
      </c>
      <c r="G371" s="81">
        <v>20975.71</v>
      </c>
      <c r="H371" s="21">
        <v>2798.41</v>
      </c>
      <c r="I371" s="21">
        <v>19877.12</v>
      </c>
      <c r="J371" s="81">
        <v>19052.07</v>
      </c>
      <c r="K371" s="81">
        <v>20238.36</v>
      </c>
      <c r="L371" s="81">
        <v>19046.35</v>
      </c>
      <c r="M371" s="81">
        <v>19154.38</v>
      </c>
      <c r="N371" s="81">
        <v>42859.4</v>
      </c>
      <c r="O371" s="81">
        <v>22120.45</v>
      </c>
      <c r="P371" s="1">
        <f t="shared" si="6"/>
        <v>266345.19</v>
      </c>
    </row>
    <row r="372" spans="1:16" ht="15.75">
      <c r="A372" s="7">
        <v>369</v>
      </c>
      <c r="B372" s="89" t="s">
        <v>350</v>
      </c>
      <c r="C372" s="8">
        <v>11286</v>
      </c>
      <c r="D372" s="81">
        <v>16005.39</v>
      </c>
      <c r="E372" s="81">
        <v>24436.27</v>
      </c>
      <c r="F372" s="81">
        <v>22045.41</v>
      </c>
      <c r="G372" s="81">
        <v>26153.63</v>
      </c>
      <c r="H372" s="21">
        <v>24268.68</v>
      </c>
      <c r="I372" s="21">
        <v>23076.54</v>
      </c>
      <c r="J372" s="81">
        <v>23946.1</v>
      </c>
      <c r="K372" s="81">
        <v>24528.1</v>
      </c>
      <c r="L372" s="81">
        <v>24124.18</v>
      </c>
      <c r="M372" s="81">
        <v>23712.75</v>
      </c>
      <c r="N372" s="81">
        <v>23887.62</v>
      </c>
      <c r="O372" s="81">
        <v>24149.89</v>
      </c>
      <c r="P372" s="1">
        <f t="shared" si="6"/>
        <v>280334.56</v>
      </c>
    </row>
    <row r="373" spans="1:16" ht="15.75">
      <c r="A373" s="7">
        <v>370</v>
      </c>
      <c r="B373" s="89" t="s">
        <v>351</v>
      </c>
      <c r="C373" s="8">
        <v>11272</v>
      </c>
      <c r="D373" s="81">
        <v>11424.61</v>
      </c>
      <c r="E373" s="81">
        <v>12380.45</v>
      </c>
      <c r="F373" s="81">
        <v>11854.03</v>
      </c>
      <c r="G373" s="81">
        <v>12981.86</v>
      </c>
      <c r="H373" s="21">
        <v>12842.27</v>
      </c>
      <c r="I373" s="21">
        <v>8986.31</v>
      </c>
      <c r="J373" s="81">
        <v>4052.93</v>
      </c>
      <c r="K373" s="81">
        <v>9760.05</v>
      </c>
      <c r="L373" s="81">
        <v>12265.04</v>
      </c>
      <c r="M373" s="81">
        <v>9350.41</v>
      </c>
      <c r="N373" s="81">
        <v>12179.82</v>
      </c>
      <c r="O373" s="81">
        <v>12474.38</v>
      </c>
      <c r="P373" s="1">
        <f t="shared" si="6"/>
        <v>130552.16</v>
      </c>
    </row>
    <row r="374" spans="1:16" ht="15.75">
      <c r="A374" s="7">
        <v>371</v>
      </c>
      <c r="B374" s="89" t="s">
        <v>352</v>
      </c>
      <c r="C374" s="8">
        <v>11288</v>
      </c>
      <c r="D374" s="81">
        <v>15724.2</v>
      </c>
      <c r="E374" s="81">
        <v>18100.07</v>
      </c>
      <c r="F374" s="81">
        <v>26995.69</v>
      </c>
      <c r="G374" s="81">
        <v>17099.25</v>
      </c>
      <c r="H374" s="21">
        <v>19297.41</v>
      </c>
      <c r="I374" s="21">
        <v>17070.73</v>
      </c>
      <c r="J374" s="81">
        <v>7534.13</v>
      </c>
      <c r="K374" s="81">
        <v>18962.07</v>
      </c>
      <c r="L374" s="81">
        <v>17544.96</v>
      </c>
      <c r="M374" s="81">
        <v>16477.04</v>
      </c>
      <c r="N374" s="81">
        <v>17323.53</v>
      </c>
      <c r="O374" s="81">
        <v>17114.94</v>
      </c>
      <c r="P374" s="1">
        <f t="shared" si="6"/>
        <v>209244.02000000002</v>
      </c>
    </row>
    <row r="375" spans="1:16" ht="15.75">
      <c r="A375" s="7">
        <v>372</v>
      </c>
      <c r="B375" s="89" t="s">
        <v>353</v>
      </c>
      <c r="C375" s="8">
        <v>11296</v>
      </c>
      <c r="D375" s="81">
        <v>29532.6</v>
      </c>
      <c r="E375" s="81">
        <v>28076.48</v>
      </c>
      <c r="F375" s="81">
        <v>29835.47</v>
      </c>
      <c r="G375" s="81">
        <v>26796.26</v>
      </c>
      <c r="H375" s="21">
        <v>29630.01</v>
      </c>
      <c r="I375" s="21">
        <v>27587.27</v>
      </c>
      <c r="J375" s="81">
        <v>30997.43</v>
      </c>
      <c r="K375" s="81">
        <v>26067.7</v>
      </c>
      <c r="L375" s="81">
        <v>29539.12</v>
      </c>
      <c r="M375" s="81">
        <v>29325.89</v>
      </c>
      <c r="N375" s="81">
        <v>30723.47</v>
      </c>
      <c r="O375" s="81">
        <v>26915.13</v>
      </c>
      <c r="P375" s="1">
        <f t="shared" si="6"/>
        <v>345026.82999999996</v>
      </c>
    </row>
    <row r="376" spans="1:16" ht="15.75">
      <c r="A376" s="7">
        <v>373</v>
      </c>
      <c r="B376" s="89" t="s">
        <v>354</v>
      </c>
      <c r="C376" s="8">
        <v>11298</v>
      </c>
      <c r="D376" s="81">
        <v>13831.49</v>
      </c>
      <c r="E376" s="81">
        <v>12944.16</v>
      </c>
      <c r="F376" s="81">
        <v>13611.99</v>
      </c>
      <c r="G376" s="81">
        <v>11424.21</v>
      </c>
      <c r="H376" s="21">
        <v>13681.09</v>
      </c>
      <c r="I376" s="21">
        <v>12797.81</v>
      </c>
      <c r="J376" s="81">
        <v>13612.34</v>
      </c>
      <c r="K376" s="81">
        <v>14011.48</v>
      </c>
      <c r="L376" s="81">
        <v>13735.85</v>
      </c>
      <c r="M376" s="81">
        <v>14397.61</v>
      </c>
      <c r="N376" s="81">
        <v>13204.35</v>
      </c>
      <c r="O376" s="81">
        <v>14129.46</v>
      </c>
      <c r="P376" s="1">
        <f t="shared" si="6"/>
        <v>161381.84</v>
      </c>
    </row>
    <row r="377" spans="1:16" ht="15.75">
      <c r="A377" s="7">
        <v>374</v>
      </c>
      <c r="B377" s="89" t="s">
        <v>355</v>
      </c>
      <c r="C377" s="8">
        <v>11300</v>
      </c>
      <c r="D377" s="81">
        <v>27999.07</v>
      </c>
      <c r="E377" s="81">
        <v>21456.07</v>
      </c>
      <c r="F377" s="81">
        <v>19596.78</v>
      </c>
      <c r="G377" s="81">
        <v>22607.74</v>
      </c>
      <c r="H377" s="21">
        <v>21193.8</v>
      </c>
      <c r="I377" s="21">
        <v>20929.8</v>
      </c>
      <c r="J377" s="81">
        <v>20931.88</v>
      </c>
      <c r="K377" s="81">
        <v>22445.59</v>
      </c>
      <c r="L377" s="81">
        <v>22871.66</v>
      </c>
      <c r="M377" s="81">
        <v>21237.16</v>
      </c>
      <c r="N377" s="81">
        <v>20557.53</v>
      </c>
      <c r="O377" s="81">
        <v>21020.53</v>
      </c>
      <c r="P377" s="1">
        <f t="shared" si="6"/>
        <v>262847.61</v>
      </c>
    </row>
    <row r="378" spans="1:16" ht="15.75">
      <c r="A378" s="7">
        <v>375</v>
      </c>
      <c r="B378" s="89" t="s">
        <v>356</v>
      </c>
      <c r="C378" s="10">
        <v>32302</v>
      </c>
      <c r="D378" s="81"/>
      <c r="E378" s="84"/>
      <c r="F378" s="84"/>
      <c r="G378" s="84"/>
      <c r="H378" s="81"/>
      <c r="I378" s="21"/>
      <c r="J378" s="81"/>
      <c r="K378" s="7"/>
      <c r="M378" s="8"/>
      <c r="N378" s="8"/>
      <c r="O378" s="8"/>
      <c r="P378" s="1">
        <f>D378+E378+F378+G378+H378+I378+J378+K378+L378+M378+N379+O379</f>
        <v>21615.41</v>
      </c>
    </row>
    <row r="379" spans="1:16" ht="15.75">
      <c r="A379" s="7">
        <v>376</v>
      </c>
      <c r="B379" s="89" t="s">
        <v>357</v>
      </c>
      <c r="C379" s="8">
        <v>11301</v>
      </c>
      <c r="D379" s="81">
        <v>6411.64</v>
      </c>
      <c r="E379" s="81">
        <v>10761.05</v>
      </c>
      <c r="F379" s="81">
        <v>10885.15</v>
      </c>
      <c r="G379" s="81">
        <v>10515.05</v>
      </c>
      <c r="H379" s="21">
        <v>10506.15</v>
      </c>
      <c r="I379" s="21">
        <v>12230.59</v>
      </c>
      <c r="J379" s="81">
        <v>14099.55</v>
      </c>
      <c r="K379" s="7">
        <v>10646.55</v>
      </c>
      <c r="L379" s="81">
        <v>10694.64</v>
      </c>
      <c r="M379" s="81">
        <v>9920.66</v>
      </c>
      <c r="N379" s="81">
        <v>10608.71</v>
      </c>
      <c r="O379" s="81">
        <v>11006.7</v>
      </c>
      <c r="P379" s="1">
        <f>D379+E379+F379+G379+H379+I379+J379+K379+L379+M379+N380+O380</f>
        <v>141298.28</v>
      </c>
    </row>
    <row r="380" spans="1:16" ht="15.75">
      <c r="A380" s="7">
        <v>377</v>
      </c>
      <c r="B380" s="89" t="s">
        <v>358</v>
      </c>
      <c r="C380" s="8">
        <v>11302</v>
      </c>
      <c r="D380" s="81">
        <v>15186.38</v>
      </c>
      <c r="E380" s="81">
        <v>15009.26</v>
      </c>
      <c r="F380" s="81">
        <v>14838.08</v>
      </c>
      <c r="G380" s="81">
        <v>14357.78</v>
      </c>
      <c r="H380" s="21">
        <v>15229.99</v>
      </c>
      <c r="I380" s="21">
        <v>14531.72</v>
      </c>
      <c r="J380" s="81">
        <v>15200.07</v>
      </c>
      <c r="K380" s="81">
        <v>13779.85</v>
      </c>
      <c r="L380" s="81">
        <v>16363.22</v>
      </c>
      <c r="M380" s="81">
        <v>18824.86</v>
      </c>
      <c r="N380" s="81">
        <v>17380.51</v>
      </c>
      <c r="O380" s="81">
        <v>17246.74</v>
      </c>
      <c r="P380" s="1">
        <f>D380+E380+F380+G380+H380+I380+J380+K380+L380+M380+N381+O381</f>
        <v>200811.45000000004</v>
      </c>
    </row>
    <row r="381" spans="1:16" ht="15.75">
      <c r="A381" s="7">
        <v>378</v>
      </c>
      <c r="B381" s="89" t="s">
        <v>359</v>
      </c>
      <c r="C381" s="8">
        <v>11303</v>
      </c>
      <c r="D381" s="81">
        <v>26779.39</v>
      </c>
      <c r="E381" s="81">
        <v>28021.55</v>
      </c>
      <c r="F381" s="81">
        <v>25349.41</v>
      </c>
      <c r="G381" s="81">
        <v>23189.62</v>
      </c>
      <c r="H381" s="21">
        <v>27464.77</v>
      </c>
      <c r="I381" s="21">
        <v>24340.08</v>
      </c>
      <c r="J381" s="81">
        <v>24492.95</v>
      </c>
      <c r="K381" s="81">
        <v>26166.97</v>
      </c>
      <c r="L381" s="81">
        <v>27442.21</v>
      </c>
      <c r="M381" s="81">
        <v>24582.2</v>
      </c>
      <c r="N381" s="81">
        <v>22727.51</v>
      </c>
      <c r="O381" s="81">
        <v>24762.73</v>
      </c>
      <c r="P381" s="1">
        <f>D381+E381+F381+G381+H381+I381+J381+K381+L381+M381+N383+O383</f>
        <v>295170.39</v>
      </c>
    </row>
    <row r="382" spans="1:16" ht="15.75">
      <c r="A382" s="7">
        <v>379</v>
      </c>
      <c r="B382" s="89" t="s">
        <v>360</v>
      </c>
      <c r="C382" s="8">
        <v>11342</v>
      </c>
      <c r="D382" s="81"/>
      <c r="E382" s="84"/>
      <c r="F382" s="84"/>
      <c r="G382" s="84"/>
      <c r="H382" s="81"/>
      <c r="I382" s="21"/>
      <c r="J382" s="81"/>
      <c r="K382" s="7"/>
      <c r="M382" s="8"/>
      <c r="N382" s="8"/>
      <c r="O382" s="8"/>
      <c r="P382" s="1">
        <f>D382+E382+F382+G382+H382+I382+J382+K382+L382+M382+N384+O384</f>
        <v>18703.91</v>
      </c>
    </row>
    <row r="383" spans="1:16" ht="15.75">
      <c r="A383" s="7">
        <v>380</v>
      </c>
      <c r="B383" s="89" t="s">
        <v>361</v>
      </c>
      <c r="C383" s="8">
        <v>11344</v>
      </c>
      <c r="D383" s="81">
        <v>19670.15</v>
      </c>
      <c r="E383" s="81">
        <v>22443.79</v>
      </c>
      <c r="F383" s="81">
        <v>30161.92</v>
      </c>
      <c r="G383" s="81">
        <v>10462.29</v>
      </c>
      <c r="H383" s="21">
        <v>12169.11</v>
      </c>
      <c r="I383" s="21">
        <v>19283.99</v>
      </c>
      <c r="J383" s="81">
        <v>18323.91</v>
      </c>
      <c r="K383" s="81">
        <v>20779.82</v>
      </c>
      <c r="L383" s="81">
        <v>19820.04</v>
      </c>
      <c r="M383" s="81">
        <v>18904.93</v>
      </c>
      <c r="N383" s="81">
        <v>18393.36</v>
      </c>
      <c r="O383" s="81">
        <v>18947.88</v>
      </c>
      <c r="P383" s="1">
        <f>D383+E383+F383+G383+H383+I383+J383+K383+L383+M383+N385+O385</f>
        <v>226825.14</v>
      </c>
    </row>
    <row r="384" spans="1:16" ht="15.75">
      <c r="A384" s="7">
        <v>381</v>
      </c>
      <c r="B384" s="89" t="s">
        <v>362</v>
      </c>
      <c r="C384" s="8">
        <v>11346</v>
      </c>
      <c r="D384" s="81">
        <v>10822.57</v>
      </c>
      <c r="E384" s="81">
        <v>9968.36</v>
      </c>
      <c r="F384" s="81">
        <v>10626.32</v>
      </c>
      <c r="G384" s="81">
        <v>10116.88</v>
      </c>
      <c r="H384" s="21">
        <v>9104.15</v>
      </c>
      <c r="I384" s="21">
        <v>9288.4</v>
      </c>
      <c r="J384" s="81">
        <v>10385.91</v>
      </c>
      <c r="K384" s="7">
        <v>10738.34</v>
      </c>
      <c r="L384" s="81">
        <v>10359.66</v>
      </c>
      <c r="M384" s="81">
        <v>10478.75</v>
      </c>
      <c r="N384" s="81">
        <v>9413.1</v>
      </c>
      <c r="O384" s="81">
        <v>9290.81</v>
      </c>
      <c r="P384" s="1">
        <f>D384+E384+F384+G384+H384+I384+J384+K384+L384+M384+N386+O386</f>
        <v>152635.66999999998</v>
      </c>
    </row>
    <row r="385" spans="1:16" ht="15.75">
      <c r="A385" s="7">
        <v>382</v>
      </c>
      <c r="B385" s="89" t="s">
        <v>363</v>
      </c>
      <c r="C385" s="8">
        <v>11348</v>
      </c>
      <c r="D385" s="81">
        <v>17599.35</v>
      </c>
      <c r="E385" s="81">
        <v>16718.52</v>
      </c>
      <c r="F385" s="81">
        <v>13009.44</v>
      </c>
      <c r="G385" s="81">
        <v>16807.98</v>
      </c>
      <c r="H385" s="21">
        <v>16665.33</v>
      </c>
      <c r="I385" s="21">
        <v>17052.47</v>
      </c>
      <c r="J385" s="81">
        <v>17837.33</v>
      </c>
      <c r="K385" s="81">
        <v>18459.76</v>
      </c>
      <c r="L385" s="81">
        <v>18086.32</v>
      </c>
      <c r="M385" s="81">
        <v>16284.84</v>
      </c>
      <c r="N385" s="81">
        <v>18627.53</v>
      </c>
      <c r="O385" s="81">
        <v>16177.66</v>
      </c>
      <c r="P385" s="1">
        <f>D385+E385+F385+G385+H385+I385+J385+K385+L385+M385+N387+O387</f>
        <v>205955.07</v>
      </c>
    </row>
    <row r="386" spans="1:16" ht="15.75">
      <c r="A386" s="7">
        <v>383</v>
      </c>
      <c r="B386" s="89" t="s">
        <v>364</v>
      </c>
      <c r="C386" s="8">
        <v>11350</v>
      </c>
      <c r="D386" s="81">
        <v>23805.45</v>
      </c>
      <c r="E386" s="81">
        <v>25307.06</v>
      </c>
      <c r="F386" s="81">
        <v>23275.17</v>
      </c>
      <c r="G386" s="81">
        <v>23152.88</v>
      </c>
      <c r="H386" s="21">
        <v>28111.55</v>
      </c>
      <c r="I386" s="21">
        <v>18638.88</v>
      </c>
      <c r="J386" s="81">
        <v>23993.84</v>
      </c>
      <c r="K386" s="81">
        <v>20609.68</v>
      </c>
      <c r="L386" s="81">
        <v>24171.68</v>
      </c>
      <c r="M386" s="81">
        <v>21962.18</v>
      </c>
      <c r="N386" s="81">
        <v>26081.01</v>
      </c>
      <c r="O386" s="81">
        <v>24665.32</v>
      </c>
      <c r="P386" s="1">
        <f>D386+E386+F386+G386+H386+I386+J386+K386+L386+M386+N388+O388</f>
        <v>245928.40999999997</v>
      </c>
    </row>
    <row r="387" spans="1:16" ht="15.75">
      <c r="A387" s="7">
        <v>384</v>
      </c>
      <c r="B387" s="89" t="s">
        <v>365</v>
      </c>
      <c r="C387" s="8">
        <v>11352</v>
      </c>
      <c r="D387" s="81">
        <v>20057.26</v>
      </c>
      <c r="E387" s="81">
        <v>19284.77</v>
      </c>
      <c r="F387" s="81">
        <v>19497.12</v>
      </c>
      <c r="G387" s="81">
        <v>18977.43</v>
      </c>
      <c r="H387" s="21">
        <v>18964.48</v>
      </c>
      <c r="I387" s="21">
        <v>19804.76</v>
      </c>
      <c r="J387" s="81">
        <v>19401.21</v>
      </c>
      <c r="K387" s="81">
        <v>22321.69</v>
      </c>
      <c r="L387" s="81">
        <v>12396.39</v>
      </c>
      <c r="M387" s="81">
        <v>19301.83</v>
      </c>
      <c r="N387" s="81">
        <v>19584.03</v>
      </c>
      <c r="O387" s="81">
        <v>17849.7</v>
      </c>
      <c r="P387" s="1">
        <f>D387+E387+F387+G387+H387+I387+J387+K387+L387+M387+N389+O389</f>
        <v>221700.84000000003</v>
      </c>
    </row>
    <row r="388" spans="1:16" ht="15.75">
      <c r="A388" s="7">
        <v>385</v>
      </c>
      <c r="B388" s="89" t="s">
        <v>366</v>
      </c>
      <c r="C388" s="8">
        <v>11354</v>
      </c>
      <c r="D388" s="81">
        <v>5887.37</v>
      </c>
      <c r="E388" s="81">
        <v>5307.36</v>
      </c>
      <c r="F388" s="81">
        <v>5116.19</v>
      </c>
      <c r="G388" s="81">
        <v>5422.81</v>
      </c>
      <c r="H388" s="21">
        <v>5185.07</v>
      </c>
      <c r="I388" s="21">
        <v>5007.87</v>
      </c>
      <c r="J388" s="81">
        <v>5641.28</v>
      </c>
      <c r="K388" s="81">
        <v>5927.53</v>
      </c>
      <c r="L388" s="81">
        <v>5783.04</v>
      </c>
      <c r="M388" s="81">
        <v>5645.72</v>
      </c>
      <c r="N388" s="81">
        <v>6899.53</v>
      </c>
      <c r="O388" s="81">
        <v>6000.51</v>
      </c>
      <c r="P388" s="1">
        <f>D388+E388+F388+G388+H388+I388+J388+K388+L388+M388+N390+O390</f>
        <v>76997.51000000001</v>
      </c>
    </row>
    <row r="389" spans="1:16" ht="15.75">
      <c r="A389" s="7">
        <v>386</v>
      </c>
      <c r="B389" s="89" t="s">
        <v>367</v>
      </c>
      <c r="C389" s="8">
        <v>11356</v>
      </c>
      <c r="D389" s="81">
        <v>17670.47</v>
      </c>
      <c r="E389" s="81">
        <v>21562.86</v>
      </c>
      <c r="F389" s="81">
        <v>21271.75</v>
      </c>
      <c r="G389" s="81">
        <v>21251.48</v>
      </c>
      <c r="H389" s="21">
        <v>21914.39</v>
      </c>
      <c r="I389" s="21">
        <v>20395.51</v>
      </c>
      <c r="J389" s="81">
        <v>21827.94</v>
      </c>
      <c r="K389" s="81">
        <v>21208.28</v>
      </c>
      <c r="L389" s="81">
        <v>22557.41</v>
      </c>
      <c r="M389" s="81">
        <v>21998.99</v>
      </c>
      <c r="N389" s="81">
        <v>16925.08</v>
      </c>
      <c r="O389" s="81">
        <v>14768.82</v>
      </c>
      <c r="P389" s="1">
        <f>D389+E389+F389+G389+H389+I389+J389+K389+L389+M389+N391+O391</f>
        <v>245424.54</v>
      </c>
    </row>
    <row r="390" spans="1:16" ht="15.75">
      <c r="A390" s="7">
        <v>387</v>
      </c>
      <c r="B390" s="89" t="s">
        <v>368</v>
      </c>
      <c r="C390" s="8">
        <v>11358</v>
      </c>
      <c r="D390" s="81">
        <v>13602.41</v>
      </c>
      <c r="E390" s="81">
        <v>12386.47</v>
      </c>
      <c r="F390" s="81">
        <v>12887.48</v>
      </c>
      <c r="G390" s="81">
        <v>12398.18</v>
      </c>
      <c r="H390" s="21">
        <v>12906.03</v>
      </c>
      <c r="I390" s="21">
        <v>12591.02</v>
      </c>
      <c r="J390" s="81">
        <v>12021.66</v>
      </c>
      <c r="K390" s="81">
        <v>12595.35</v>
      </c>
      <c r="L390" s="81">
        <v>12907.71</v>
      </c>
      <c r="M390" s="81">
        <v>12208.8</v>
      </c>
      <c r="N390" s="81">
        <v>11493.73</v>
      </c>
      <c r="O390" s="81">
        <v>10579.54</v>
      </c>
      <c r="P390" s="1">
        <f>D390+E390+F390+G390+H390+I390+J390+K390+L390+M390+N392+O392</f>
        <v>180922.09</v>
      </c>
    </row>
    <row r="391" spans="1:16" ht="15.75">
      <c r="A391" s="7">
        <v>388</v>
      </c>
      <c r="B391" s="89" t="s">
        <v>369</v>
      </c>
      <c r="C391" s="8">
        <v>11430</v>
      </c>
      <c r="D391" s="81">
        <v>17282.64</v>
      </c>
      <c r="E391" s="81">
        <v>17246.8</v>
      </c>
      <c r="F391" s="81">
        <v>15414.97</v>
      </c>
      <c r="G391" s="81">
        <v>16879.3</v>
      </c>
      <c r="H391" s="21">
        <v>17555.52</v>
      </c>
      <c r="I391" s="21">
        <v>16027.19</v>
      </c>
      <c r="J391" s="81">
        <v>16922.38</v>
      </c>
      <c r="K391" s="81">
        <v>13336.83</v>
      </c>
      <c r="L391" s="81">
        <v>17352.06</v>
      </c>
      <c r="M391" s="81">
        <v>18639.41</v>
      </c>
      <c r="N391" s="81">
        <v>16275.36</v>
      </c>
      <c r="O391" s="81">
        <v>17490.1</v>
      </c>
      <c r="P391" s="1">
        <f>D391+E391+F391+G391+H391+I391+J391+K391+L391+M391+N393+O393</f>
        <v>205775.72000000006</v>
      </c>
    </row>
    <row r="392" spans="1:16" ht="15.75">
      <c r="A392" s="7">
        <v>389</v>
      </c>
      <c r="B392" s="89" t="s">
        <v>370</v>
      </c>
      <c r="C392" s="8">
        <v>11434</v>
      </c>
      <c r="D392" s="81">
        <v>26736.3</v>
      </c>
      <c r="E392" s="81">
        <v>25005.83</v>
      </c>
      <c r="F392" s="81">
        <v>24249.89</v>
      </c>
      <c r="G392" s="81">
        <v>25741.97</v>
      </c>
      <c r="H392" s="21">
        <v>25730.63</v>
      </c>
      <c r="I392" s="21">
        <v>24701.2</v>
      </c>
      <c r="J392" s="81">
        <v>26716.73</v>
      </c>
      <c r="K392" s="81">
        <v>26485.61</v>
      </c>
      <c r="L392" s="81">
        <v>26898.36</v>
      </c>
      <c r="M392" s="81">
        <v>25425.32</v>
      </c>
      <c r="N392" s="81">
        <v>27706.94</v>
      </c>
      <c r="O392" s="81">
        <v>26710.04</v>
      </c>
      <c r="P392" s="1">
        <f>D392+E392+F392+G392+H392+I392+J392+K392+L392+M392+N394+O394</f>
        <v>296746.78</v>
      </c>
    </row>
    <row r="393" spans="1:16" ht="15.75">
      <c r="A393" s="7">
        <v>390</v>
      </c>
      <c r="B393" s="89" t="s">
        <v>371</v>
      </c>
      <c r="C393" s="8">
        <v>11436</v>
      </c>
      <c r="D393" s="81">
        <v>21478.68</v>
      </c>
      <c r="E393" s="81">
        <v>17918.6</v>
      </c>
      <c r="F393" s="81">
        <v>17685.42</v>
      </c>
      <c r="G393" s="81">
        <v>19743.31</v>
      </c>
      <c r="H393" s="21">
        <v>21364.54</v>
      </c>
      <c r="I393" s="21">
        <v>19879.41</v>
      </c>
      <c r="J393" s="81">
        <v>19123.97</v>
      </c>
      <c r="K393" s="81">
        <v>21951.85</v>
      </c>
      <c r="L393" s="81">
        <v>21931.64</v>
      </c>
      <c r="M393" s="81">
        <v>19775.4</v>
      </c>
      <c r="N393" s="81">
        <v>19891.89</v>
      </c>
      <c r="O393" s="81">
        <v>19226.73</v>
      </c>
      <c r="P393" s="1">
        <f>D393+E393+F393+G393+H393+I393+J393+K393+L393+M393+N395+O395</f>
        <v>222451.36</v>
      </c>
    </row>
    <row r="394" spans="1:16" ht="15.75">
      <c r="A394" s="7">
        <v>391</v>
      </c>
      <c r="B394" s="89" t="s">
        <v>372</v>
      </c>
      <c r="C394" s="8">
        <v>11438</v>
      </c>
      <c r="D394" s="81">
        <v>18725.34</v>
      </c>
      <c r="E394" s="81">
        <v>17998.9</v>
      </c>
      <c r="F394" s="81">
        <v>17745.89</v>
      </c>
      <c r="G394" s="81">
        <v>18410.07</v>
      </c>
      <c r="H394" s="21">
        <v>18355.45</v>
      </c>
      <c r="I394" s="21">
        <v>16635.93</v>
      </c>
      <c r="J394" s="81">
        <v>18596.82</v>
      </c>
      <c r="K394" s="81">
        <v>18975.71</v>
      </c>
      <c r="L394" s="81">
        <v>18265.21</v>
      </c>
      <c r="M394" s="81">
        <v>17256.9</v>
      </c>
      <c r="N394" s="81">
        <v>17934.72</v>
      </c>
      <c r="O394" s="81">
        <v>21120.22</v>
      </c>
      <c r="P394" s="1">
        <f>D394+E394+F394+G394+H394+I394+J394+K394+L394+M394+N396+O396</f>
        <v>208051.63</v>
      </c>
    </row>
    <row r="395" spans="1:16" ht="15.75">
      <c r="A395" s="7">
        <v>392</v>
      </c>
      <c r="B395" s="89" t="s">
        <v>373</v>
      </c>
      <c r="C395" s="8">
        <v>11440</v>
      </c>
      <c r="D395" s="81">
        <v>11262.79</v>
      </c>
      <c r="E395" s="81">
        <v>11892.84</v>
      </c>
      <c r="F395" s="81">
        <v>8530.49</v>
      </c>
      <c r="G395" s="81">
        <v>10793.23</v>
      </c>
      <c r="H395" s="21">
        <v>11198.99</v>
      </c>
      <c r="I395" s="21">
        <v>10028.94</v>
      </c>
      <c r="J395" s="81">
        <v>11113.99</v>
      </c>
      <c r="K395" s="81">
        <v>11029.08</v>
      </c>
      <c r="L395" s="81">
        <v>10713.53</v>
      </c>
      <c r="M395" s="81">
        <v>10740.49</v>
      </c>
      <c r="N395" s="81">
        <v>10789.28</v>
      </c>
      <c r="O395" s="81">
        <v>10809.26</v>
      </c>
      <c r="P395" s="1">
        <f>D395+E395+F395+G395+H395+I395+J395+K395+L395+M395+N397+O397</f>
        <v>142907.38</v>
      </c>
    </row>
    <row r="396" spans="1:16" ht="15.75">
      <c r="A396" s="7">
        <v>393</v>
      </c>
      <c r="B396" s="89" t="s">
        <v>374</v>
      </c>
      <c r="C396" s="8">
        <v>11442</v>
      </c>
      <c r="D396" s="81">
        <v>13276.74</v>
      </c>
      <c r="E396" s="81">
        <v>14861.77</v>
      </c>
      <c r="F396" s="81">
        <v>11106.09</v>
      </c>
      <c r="G396" s="81">
        <v>13556.84</v>
      </c>
      <c r="H396" s="21">
        <v>13032.8</v>
      </c>
      <c r="I396" s="21">
        <v>13256.84</v>
      </c>
      <c r="J396" s="81">
        <v>14147.78</v>
      </c>
      <c r="K396" s="81">
        <v>13595.72</v>
      </c>
      <c r="L396" s="81">
        <v>16244.67</v>
      </c>
      <c r="M396" s="81">
        <v>12262.4</v>
      </c>
      <c r="N396" s="81">
        <v>13891.16</v>
      </c>
      <c r="O396" s="81">
        <v>13194.25</v>
      </c>
      <c r="P396" s="1">
        <f>D396+E396+F396+G396+H396+I396+J396+K396+L396+M396+N398+O398</f>
        <v>186442.46999999997</v>
      </c>
    </row>
    <row r="397" spans="1:16" ht="15.75">
      <c r="A397" s="7">
        <v>394</v>
      </c>
      <c r="B397" s="89" t="s">
        <v>375</v>
      </c>
      <c r="C397" s="8">
        <v>11444</v>
      </c>
      <c r="D397" s="81">
        <v>18812.98</v>
      </c>
      <c r="E397" s="81">
        <v>18469.28</v>
      </c>
      <c r="F397" s="81">
        <v>18251.54</v>
      </c>
      <c r="G397" s="81">
        <v>18312.64</v>
      </c>
      <c r="H397" s="21">
        <v>17389.46</v>
      </c>
      <c r="I397" s="21">
        <v>17270.13</v>
      </c>
      <c r="J397" s="81">
        <v>16230.62</v>
      </c>
      <c r="K397" s="81">
        <v>18546.47</v>
      </c>
      <c r="L397" s="81">
        <v>17430.52</v>
      </c>
      <c r="M397" s="81">
        <v>17687.74</v>
      </c>
      <c r="N397" s="81">
        <v>18095.72</v>
      </c>
      <c r="O397" s="81">
        <v>17507.29</v>
      </c>
      <c r="P397" s="1">
        <f>D397+E397+F397+G397+H397+I397+J397+K397+L397+M397+N399+O399</f>
        <v>216618.82999999996</v>
      </c>
    </row>
    <row r="398" spans="1:16" ht="15.75">
      <c r="A398" s="7">
        <v>395</v>
      </c>
      <c r="B398" s="89" t="s">
        <v>376</v>
      </c>
      <c r="C398" s="8">
        <v>11446</v>
      </c>
      <c r="D398" s="81">
        <v>26788.92</v>
      </c>
      <c r="E398" s="81">
        <v>23605.36</v>
      </c>
      <c r="F398" s="81">
        <v>15684.94</v>
      </c>
      <c r="G398" s="81">
        <v>24958.69</v>
      </c>
      <c r="H398" s="21">
        <v>23911.39</v>
      </c>
      <c r="I398" s="21">
        <v>25363.35</v>
      </c>
      <c r="J398" s="81">
        <v>24490.35</v>
      </c>
      <c r="K398" s="81">
        <v>26128.31</v>
      </c>
      <c r="L398" s="81">
        <v>26427.88</v>
      </c>
      <c r="M398" s="81">
        <v>26194.26</v>
      </c>
      <c r="N398" s="81">
        <v>25798.93</v>
      </c>
      <c r="O398" s="81">
        <v>25301.89</v>
      </c>
      <c r="P398" s="1">
        <f>D398+E398+F398+G398+H398+I398+J398+K398+L398+M398+N400+O400</f>
        <v>411028.82</v>
      </c>
    </row>
    <row r="399" spans="1:16" ht="15.75">
      <c r="A399" s="7">
        <v>396</v>
      </c>
      <c r="B399" s="89" t="s">
        <v>377</v>
      </c>
      <c r="C399" s="8">
        <v>11448</v>
      </c>
      <c r="D399" s="81">
        <v>14348.71</v>
      </c>
      <c r="E399" s="81">
        <v>29449.33</v>
      </c>
      <c r="F399" s="81">
        <v>16654.41</v>
      </c>
      <c r="G399" s="81">
        <v>17071.93</v>
      </c>
      <c r="H399" s="21">
        <v>17167.09</v>
      </c>
      <c r="I399" s="21">
        <v>15701.82</v>
      </c>
      <c r="J399" s="81">
        <v>17682.24</v>
      </c>
      <c r="K399" s="81">
        <v>16278.74</v>
      </c>
      <c r="L399" s="81">
        <v>17958.04</v>
      </c>
      <c r="M399" s="81">
        <v>16817.52</v>
      </c>
      <c r="N399" s="81">
        <v>18225.9</v>
      </c>
      <c r="O399" s="81">
        <v>19991.55</v>
      </c>
      <c r="P399" s="1">
        <f>D399+E399+F399+G399+H399+I399+J399+K399+L399+M399+N401+O401</f>
        <v>179129.83000000002</v>
      </c>
    </row>
    <row r="400" spans="1:16" ht="15.75">
      <c r="A400" s="7">
        <v>397</v>
      </c>
      <c r="B400" s="89" t="s">
        <v>378</v>
      </c>
      <c r="C400" s="8">
        <v>11450</v>
      </c>
      <c r="D400" s="81">
        <v>85855.74</v>
      </c>
      <c r="E400" s="81">
        <v>86807.63</v>
      </c>
      <c r="F400" s="81">
        <v>73516.9</v>
      </c>
      <c r="G400" s="81">
        <v>77699.35</v>
      </c>
      <c r="H400" s="21">
        <v>92303.63</v>
      </c>
      <c r="I400" s="21">
        <v>81518.18</v>
      </c>
      <c r="J400" s="81">
        <v>84282.38</v>
      </c>
      <c r="K400" s="81">
        <v>80655.21</v>
      </c>
      <c r="L400" s="81">
        <v>86060.84</v>
      </c>
      <c r="M400" s="81">
        <v>79560.72</v>
      </c>
      <c r="N400" s="81">
        <v>86152.16</v>
      </c>
      <c r="O400" s="81">
        <v>81323.21</v>
      </c>
      <c r="P400" s="1">
        <f>D400+E400+F400+G400+H400+I400+J400+K400+L400+M400+N402+O402</f>
        <v>828260.58</v>
      </c>
    </row>
    <row r="401" spans="1:16" ht="15.75">
      <c r="A401" s="7">
        <v>398</v>
      </c>
      <c r="B401" s="89" t="s">
        <v>437</v>
      </c>
      <c r="C401" s="8"/>
      <c r="D401" s="81"/>
      <c r="E401" s="81"/>
      <c r="F401" s="81"/>
      <c r="G401" s="81"/>
      <c r="H401" s="81"/>
      <c r="I401" s="21"/>
      <c r="J401" s="81"/>
      <c r="K401" s="81"/>
      <c r="L401" s="81"/>
      <c r="M401" s="81"/>
      <c r="N401" s="81"/>
      <c r="O401" s="84"/>
      <c r="P401" s="1">
        <f aca="true" t="shared" si="7" ref="P401:P452">D401+E401+F401+G401+H401+I401+J401+K401+L401+M401+N401+O401</f>
        <v>0</v>
      </c>
    </row>
    <row r="402" spans="1:16" ht="15.75">
      <c r="A402" s="7">
        <v>399</v>
      </c>
      <c r="B402" s="89" t="s">
        <v>379</v>
      </c>
      <c r="C402" s="8">
        <v>23716</v>
      </c>
      <c r="D402" s="81"/>
      <c r="E402" s="84"/>
      <c r="F402" s="84"/>
      <c r="G402" s="84"/>
      <c r="H402" s="81"/>
      <c r="I402" s="21"/>
      <c r="J402" s="81"/>
      <c r="K402" s="7"/>
      <c r="L402" s="81"/>
      <c r="M402" s="8"/>
      <c r="N402" s="8"/>
      <c r="O402" s="84"/>
      <c r="P402" s="1">
        <f t="shared" si="7"/>
        <v>0</v>
      </c>
    </row>
    <row r="403" spans="1:16" ht="15.75">
      <c r="A403" s="7">
        <v>400</v>
      </c>
      <c r="B403" s="89" t="s">
        <v>380</v>
      </c>
      <c r="C403" s="8">
        <v>21469</v>
      </c>
      <c r="D403" s="81"/>
      <c r="E403" s="84"/>
      <c r="F403" s="84"/>
      <c r="G403" s="84"/>
      <c r="H403" s="81"/>
      <c r="I403" s="21"/>
      <c r="J403" s="81"/>
      <c r="K403" s="7"/>
      <c r="L403" s="81"/>
      <c r="M403" s="8"/>
      <c r="N403" s="8"/>
      <c r="O403" s="84"/>
      <c r="P403" s="1">
        <f t="shared" si="7"/>
        <v>0</v>
      </c>
    </row>
    <row r="404" spans="1:16" ht="15.75">
      <c r="A404" s="7">
        <v>401</v>
      </c>
      <c r="B404" s="89" t="s">
        <v>382</v>
      </c>
      <c r="C404" s="8">
        <v>21481</v>
      </c>
      <c r="D404" s="81"/>
      <c r="E404" s="81"/>
      <c r="F404" s="81"/>
      <c r="G404" s="81"/>
      <c r="H404" s="21"/>
      <c r="I404" s="21"/>
      <c r="J404" s="81"/>
      <c r="K404" s="81"/>
      <c r="L404" s="81"/>
      <c r="M404" s="81"/>
      <c r="N404" s="81"/>
      <c r="O404" s="84"/>
      <c r="P404" s="1">
        <f t="shared" si="7"/>
        <v>0</v>
      </c>
    </row>
    <row r="405" spans="1:16" ht="15.75">
      <c r="A405" s="7">
        <v>402</v>
      </c>
      <c r="B405" s="89" t="s">
        <v>383</v>
      </c>
      <c r="C405" s="8">
        <v>21271</v>
      </c>
      <c r="D405" s="81">
        <v>5010.84</v>
      </c>
      <c r="E405" s="81">
        <v>5066.25</v>
      </c>
      <c r="F405" s="81">
        <v>5323.25</v>
      </c>
      <c r="G405" s="81">
        <v>5107.84</v>
      </c>
      <c r="H405" s="21">
        <v>5274.34</v>
      </c>
      <c r="I405" s="21">
        <v>5100.1</v>
      </c>
      <c r="J405" s="81">
        <v>4998.15</v>
      </c>
      <c r="K405" s="81">
        <v>5109.73</v>
      </c>
      <c r="L405" s="81">
        <v>5333.22</v>
      </c>
      <c r="M405" s="81">
        <v>8010.3</v>
      </c>
      <c r="N405" s="81">
        <v>5172.05</v>
      </c>
      <c r="O405" s="81">
        <v>5387.9</v>
      </c>
      <c r="P405" s="1">
        <f t="shared" si="7"/>
        <v>64893.97000000001</v>
      </c>
    </row>
    <row r="406" spans="1:16" ht="15.75">
      <c r="A406" s="7">
        <v>403</v>
      </c>
      <c r="B406" s="111" t="s">
        <v>87</v>
      </c>
      <c r="C406" s="8"/>
      <c r="D406" s="81"/>
      <c r="E406" s="81"/>
      <c r="F406" s="81"/>
      <c r="G406" s="81"/>
      <c r="H406" s="81"/>
      <c r="I406" s="21"/>
      <c r="J406" s="81"/>
      <c r="K406" s="81"/>
      <c r="L406" s="81"/>
      <c r="M406" s="81"/>
      <c r="N406" s="81"/>
      <c r="O406" s="84"/>
      <c r="P406" s="1">
        <f t="shared" si="7"/>
        <v>0</v>
      </c>
    </row>
    <row r="407" spans="1:16" ht="15.75">
      <c r="A407" s="7">
        <v>404</v>
      </c>
      <c r="B407" s="89" t="s">
        <v>384</v>
      </c>
      <c r="C407" s="8">
        <v>21733</v>
      </c>
      <c r="D407" s="81"/>
      <c r="E407" s="84"/>
      <c r="F407" s="84"/>
      <c r="G407" s="84"/>
      <c r="H407" s="81"/>
      <c r="I407" s="21"/>
      <c r="J407" s="81"/>
      <c r="K407" s="7"/>
      <c r="L407" s="81"/>
      <c r="M407" s="8"/>
      <c r="N407" s="8"/>
      <c r="O407" s="84"/>
      <c r="P407" s="1">
        <f t="shared" si="7"/>
        <v>0</v>
      </c>
    </row>
    <row r="408" spans="1:16" ht="15.75">
      <c r="A408" s="7">
        <v>405</v>
      </c>
      <c r="B408" s="89" t="s">
        <v>386</v>
      </c>
      <c r="C408" s="8">
        <v>21729</v>
      </c>
      <c r="D408" s="81"/>
      <c r="E408" s="84"/>
      <c r="F408" s="84"/>
      <c r="G408" s="84"/>
      <c r="H408" s="81"/>
      <c r="I408" s="21"/>
      <c r="J408" s="81"/>
      <c r="K408" s="7"/>
      <c r="L408" s="81"/>
      <c r="M408" s="8"/>
      <c r="N408" s="8"/>
      <c r="O408" s="84"/>
      <c r="P408" s="1">
        <f t="shared" si="7"/>
        <v>0</v>
      </c>
    </row>
    <row r="409" spans="1:16" ht="15.75">
      <c r="A409" s="7">
        <v>406</v>
      </c>
      <c r="B409" s="89" t="s">
        <v>388</v>
      </c>
      <c r="C409" s="8">
        <v>21487</v>
      </c>
      <c r="D409" s="81"/>
      <c r="E409" s="84"/>
      <c r="F409" s="84"/>
      <c r="G409" s="84"/>
      <c r="H409" s="81"/>
      <c r="I409" s="21"/>
      <c r="J409" s="81"/>
      <c r="K409" s="7"/>
      <c r="L409" s="81"/>
      <c r="M409" s="8"/>
      <c r="N409" s="8"/>
      <c r="O409" s="84"/>
      <c r="P409" s="1">
        <f t="shared" si="7"/>
        <v>0</v>
      </c>
    </row>
    <row r="410" spans="1:16" ht="15.75">
      <c r="A410" s="7">
        <v>407</v>
      </c>
      <c r="B410" s="89" t="s">
        <v>471</v>
      </c>
      <c r="C410" s="8">
        <v>10008</v>
      </c>
      <c r="D410" s="81"/>
      <c r="E410" s="84"/>
      <c r="F410" s="84"/>
      <c r="G410" s="84"/>
      <c r="H410" s="81"/>
      <c r="I410" s="21"/>
      <c r="J410" s="81"/>
      <c r="K410" s="7"/>
      <c r="L410" s="81"/>
      <c r="M410" s="8"/>
      <c r="N410" s="8"/>
      <c r="O410" s="84"/>
      <c r="P410" s="1">
        <f t="shared" si="7"/>
        <v>0</v>
      </c>
    </row>
    <row r="411" spans="1:16" ht="15.75">
      <c r="A411" s="7">
        <v>408</v>
      </c>
      <c r="B411" s="89" t="s">
        <v>389</v>
      </c>
      <c r="C411" s="8">
        <v>12327</v>
      </c>
      <c r="D411" s="81">
        <v>22326.25</v>
      </c>
      <c r="E411" s="81">
        <v>20933.33</v>
      </c>
      <c r="F411" s="81">
        <v>17808.81</v>
      </c>
      <c r="G411" s="81">
        <v>19964.76</v>
      </c>
      <c r="H411" s="21">
        <v>18937.72</v>
      </c>
      <c r="I411" s="21">
        <v>19919.41</v>
      </c>
      <c r="J411" s="81">
        <v>19087.36</v>
      </c>
      <c r="K411" s="81">
        <v>22258.49</v>
      </c>
      <c r="L411" s="81">
        <v>22303.56</v>
      </c>
      <c r="M411" s="81">
        <v>21489.53</v>
      </c>
      <c r="N411" s="81">
        <v>22128.19</v>
      </c>
      <c r="O411" s="81">
        <v>14474.95</v>
      </c>
      <c r="P411" s="1">
        <f t="shared" si="7"/>
        <v>241632.36000000002</v>
      </c>
    </row>
    <row r="412" spans="1:16" ht="15.75">
      <c r="A412" s="7">
        <v>409</v>
      </c>
      <c r="B412" s="89" t="s">
        <v>390</v>
      </c>
      <c r="C412" s="8">
        <v>12308</v>
      </c>
      <c r="D412" s="81"/>
      <c r="E412" s="84"/>
      <c r="F412" s="84"/>
      <c r="G412" s="84"/>
      <c r="H412" s="81"/>
      <c r="I412" s="21"/>
      <c r="J412" s="81"/>
      <c r="K412" s="7"/>
      <c r="L412" s="81"/>
      <c r="M412" s="8"/>
      <c r="N412" s="8"/>
      <c r="O412" s="84"/>
      <c r="P412" s="1">
        <f t="shared" si="7"/>
        <v>0</v>
      </c>
    </row>
    <row r="413" spans="1:16" ht="15.75">
      <c r="A413" s="7">
        <v>410</v>
      </c>
      <c r="B413" s="89" t="s">
        <v>391</v>
      </c>
      <c r="C413" s="8">
        <v>12300</v>
      </c>
      <c r="D413" s="81"/>
      <c r="E413" s="84"/>
      <c r="F413" s="84"/>
      <c r="G413" s="84"/>
      <c r="H413" s="81"/>
      <c r="I413" s="21"/>
      <c r="J413" s="81"/>
      <c r="K413" s="7"/>
      <c r="L413" s="81"/>
      <c r="M413" s="8"/>
      <c r="N413" s="8"/>
      <c r="O413" s="84"/>
      <c r="P413" s="1">
        <f t="shared" si="7"/>
        <v>0</v>
      </c>
    </row>
    <row r="414" spans="1:16" ht="15.75">
      <c r="A414" s="7">
        <v>411</v>
      </c>
      <c r="B414" s="89" t="s">
        <v>392</v>
      </c>
      <c r="C414" s="8">
        <v>12301</v>
      </c>
      <c r="D414" s="81"/>
      <c r="E414" s="84"/>
      <c r="F414" s="84"/>
      <c r="G414" s="84"/>
      <c r="H414" s="81"/>
      <c r="I414" s="21"/>
      <c r="J414" s="81"/>
      <c r="K414" s="7"/>
      <c r="L414" s="81"/>
      <c r="M414" s="8"/>
      <c r="N414" s="8"/>
      <c r="O414" s="84"/>
      <c r="P414" s="1">
        <f t="shared" si="7"/>
        <v>0</v>
      </c>
    </row>
    <row r="415" spans="1:16" ht="15.75">
      <c r="A415" s="7">
        <v>412</v>
      </c>
      <c r="B415" s="89" t="s">
        <v>393</v>
      </c>
      <c r="C415" s="8">
        <v>21492</v>
      </c>
      <c r="D415" s="81"/>
      <c r="E415" s="84"/>
      <c r="F415" s="84"/>
      <c r="G415" s="84"/>
      <c r="H415" s="81"/>
      <c r="I415" s="21"/>
      <c r="J415" s="81"/>
      <c r="K415" s="7"/>
      <c r="L415" s="81"/>
      <c r="M415" s="8"/>
      <c r="N415" s="8"/>
      <c r="O415" s="84"/>
      <c r="P415" s="1">
        <f t="shared" si="7"/>
        <v>0</v>
      </c>
    </row>
    <row r="416" spans="1:16" ht="15.75">
      <c r="A416" s="7">
        <v>413</v>
      </c>
      <c r="B416" s="89" t="s">
        <v>394</v>
      </c>
      <c r="C416" s="8">
        <v>21489</v>
      </c>
      <c r="D416" s="81">
        <v>342.39</v>
      </c>
      <c r="E416" s="81">
        <v>342.39</v>
      </c>
      <c r="F416" s="81">
        <v>342.39</v>
      </c>
      <c r="G416" s="81">
        <v>342.39</v>
      </c>
      <c r="H416" s="81">
        <v>342.39</v>
      </c>
      <c r="I416" s="21">
        <v>342.39</v>
      </c>
      <c r="J416" s="81">
        <v>353.31</v>
      </c>
      <c r="K416" s="7">
        <v>353.31</v>
      </c>
      <c r="L416" s="81">
        <v>353.31</v>
      </c>
      <c r="M416" s="7">
        <v>353.31</v>
      </c>
      <c r="N416" s="7">
        <v>-79.79</v>
      </c>
      <c r="O416" s="81">
        <v>441.63</v>
      </c>
      <c r="P416" s="1">
        <f t="shared" si="7"/>
        <v>3829.4199999999996</v>
      </c>
    </row>
    <row r="417" spans="1:16" ht="15.75">
      <c r="A417" s="7">
        <v>414</v>
      </c>
      <c r="B417" s="89" t="s">
        <v>397</v>
      </c>
      <c r="C417" s="8">
        <v>21749</v>
      </c>
      <c r="D417" s="81"/>
      <c r="E417" s="84"/>
      <c r="F417" s="84"/>
      <c r="G417" s="84"/>
      <c r="H417" s="81"/>
      <c r="I417" s="21"/>
      <c r="J417" s="81"/>
      <c r="K417" s="7"/>
      <c r="L417" s="81"/>
      <c r="M417" s="8"/>
      <c r="N417" s="8"/>
      <c r="O417" s="84"/>
      <c r="P417" s="1">
        <f t="shared" si="7"/>
        <v>0</v>
      </c>
    </row>
    <row r="418" spans="1:16" ht="15.75">
      <c r="A418" s="7">
        <v>415</v>
      </c>
      <c r="B418" s="89" t="s">
        <v>398</v>
      </c>
      <c r="C418" s="8">
        <v>12309</v>
      </c>
      <c r="D418" s="81"/>
      <c r="E418" s="84"/>
      <c r="F418" s="84"/>
      <c r="G418" s="84"/>
      <c r="H418" s="81"/>
      <c r="I418" s="21"/>
      <c r="J418" s="81"/>
      <c r="K418" s="7"/>
      <c r="L418" s="81"/>
      <c r="M418" s="8"/>
      <c r="N418" s="8"/>
      <c r="O418" s="84"/>
      <c r="P418" s="1">
        <f t="shared" si="7"/>
        <v>0</v>
      </c>
    </row>
    <row r="419" spans="1:16" ht="15.75">
      <c r="A419" s="7">
        <v>416</v>
      </c>
      <c r="B419" s="89" t="s">
        <v>399</v>
      </c>
      <c r="C419" s="8">
        <v>12310</v>
      </c>
      <c r="D419" s="81"/>
      <c r="E419" s="84"/>
      <c r="F419" s="84"/>
      <c r="G419" s="84"/>
      <c r="H419" s="81"/>
      <c r="I419" s="21"/>
      <c r="J419" s="81"/>
      <c r="K419" s="7"/>
      <c r="L419" s="81"/>
      <c r="M419" s="8"/>
      <c r="N419" s="8"/>
      <c r="O419" s="84"/>
      <c r="P419" s="1">
        <f t="shared" si="7"/>
        <v>0</v>
      </c>
    </row>
    <row r="420" spans="1:16" ht="15.75">
      <c r="A420" s="7">
        <v>417</v>
      </c>
      <c r="B420" s="89" t="s">
        <v>400</v>
      </c>
      <c r="C420" s="8">
        <v>12311</v>
      </c>
      <c r="D420" s="81"/>
      <c r="E420" s="84"/>
      <c r="F420" s="84"/>
      <c r="G420" s="84"/>
      <c r="H420" s="81"/>
      <c r="I420" s="21"/>
      <c r="J420" s="81"/>
      <c r="K420" s="7"/>
      <c r="L420" s="81"/>
      <c r="M420" s="8"/>
      <c r="N420" s="8"/>
      <c r="O420" s="84"/>
      <c r="P420" s="1">
        <f t="shared" si="7"/>
        <v>0</v>
      </c>
    </row>
    <row r="421" spans="1:16" ht="15.75">
      <c r="A421" s="7">
        <v>418</v>
      </c>
      <c r="B421" s="89" t="s">
        <v>401</v>
      </c>
      <c r="C421" s="8">
        <v>12655</v>
      </c>
      <c r="D421" s="81"/>
      <c r="E421" s="84"/>
      <c r="F421" s="84"/>
      <c r="G421" s="84"/>
      <c r="H421" s="81"/>
      <c r="I421" s="21"/>
      <c r="J421" s="81"/>
      <c r="K421" s="7"/>
      <c r="L421" s="81"/>
      <c r="M421" s="8"/>
      <c r="N421" s="8"/>
      <c r="O421" s="84"/>
      <c r="P421" s="1">
        <f t="shared" si="7"/>
        <v>0</v>
      </c>
    </row>
    <row r="422" spans="1:16" ht="15.75">
      <c r="A422" s="7">
        <v>419</v>
      </c>
      <c r="B422" s="89" t="s">
        <v>403</v>
      </c>
      <c r="C422" s="8">
        <v>12666</v>
      </c>
      <c r="D422" s="81"/>
      <c r="E422" s="84"/>
      <c r="F422" s="84"/>
      <c r="G422" s="84"/>
      <c r="H422" s="81"/>
      <c r="I422" s="21"/>
      <c r="J422" s="81"/>
      <c r="K422" s="7"/>
      <c r="L422" s="81"/>
      <c r="M422" s="8"/>
      <c r="N422" s="8"/>
      <c r="O422" s="84"/>
      <c r="P422" s="1">
        <f t="shared" si="7"/>
        <v>0</v>
      </c>
    </row>
    <row r="423" spans="1:16" ht="15.75">
      <c r="A423" s="7">
        <v>420</v>
      </c>
      <c r="B423" s="89" t="s">
        <v>404</v>
      </c>
      <c r="C423" s="8">
        <v>12667</v>
      </c>
      <c r="D423" s="81"/>
      <c r="E423" s="84"/>
      <c r="F423" s="84"/>
      <c r="G423" s="84"/>
      <c r="H423" s="81"/>
      <c r="I423" s="21"/>
      <c r="J423" s="81"/>
      <c r="K423" s="7"/>
      <c r="L423" s="81"/>
      <c r="M423" s="8"/>
      <c r="N423" s="8"/>
      <c r="O423" s="84"/>
      <c r="P423" s="1">
        <f t="shared" si="7"/>
        <v>0</v>
      </c>
    </row>
    <row r="424" spans="1:16" ht="15.75">
      <c r="A424" s="7">
        <v>421</v>
      </c>
      <c r="B424" s="89" t="s">
        <v>406</v>
      </c>
      <c r="C424" s="8">
        <v>21836</v>
      </c>
      <c r="D424" s="81"/>
      <c r="E424" s="84"/>
      <c r="F424" s="84"/>
      <c r="G424" s="84"/>
      <c r="H424" s="81"/>
      <c r="I424" s="21"/>
      <c r="J424" s="81"/>
      <c r="K424" s="7"/>
      <c r="L424" s="81"/>
      <c r="M424" s="8"/>
      <c r="N424" s="8"/>
      <c r="O424" s="84"/>
      <c r="P424" s="1">
        <f t="shared" si="7"/>
        <v>0</v>
      </c>
    </row>
    <row r="425" spans="1:16" ht="15.75">
      <c r="A425" s="7">
        <v>422</v>
      </c>
      <c r="B425" s="89" t="s">
        <v>407</v>
      </c>
      <c r="C425" s="8">
        <v>19757</v>
      </c>
      <c r="D425" s="81">
        <v>12596.71</v>
      </c>
      <c r="E425" s="81">
        <v>14778.76</v>
      </c>
      <c r="F425" s="81">
        <v>11929.84</v>
      </c>
      <c r="G425" s="81">
        <v>14821.15</v>
      </c>
      <c r="H425" s="21">
        <v>10235.06</v>
      </c>
      <c r="I425" s="21">
        <v>13166.08</v>
      </c>
      <c r="J425" s="81">
        <v>13010.57</v>
      </c>
      <c r="K425" s="81">
        <v>18252.94</v>
      </c>
      <c r="L425" s="81">
        <v>15021.14</v>
      </c>
      <c r="M425" s="81">
        <v>11771.3</v>
      </c>
      <c r="N425" s="81">
        <v>14187.92</v>
      </c>
      <c r="O425" s="81">
        <v>6599.33</v>
      </c>
      <c r="P425" s="1">
        <f t="shared" si="7"/>
        <v>156370.8</v>
      </c>
    </row>
    <row r="426" spans="1:16" ht="15.75">
      <c r="A426" s="7">
        <v>423</v>
      </c>
      <c r="B426" s="89" t="s">
        <v>408</v>
      </c>
      <c r="C426" s="8">
        <v>19759</v>
      </c>
      <c r="D426" s="81">
        <v>21352.92</v>
      </c>
      <c r="E426" s="81">
        <v>19772.45</v>
      </c>
      <c r="F426" s="81">
        <v>21103.88</v>
      </c>
      <c r="G426" s="81">
        <v>18403.12</v>
      </c>
      <c r="H426" s="21">
        <v>20179.25</v>
      </c>
      <c r="I426" s="21">
        <v>19842.26</v>
      </c>
      <c r="J426" s="81">
        <v>18417.59</v>
      </c>
      <c r="K426" s="81">
        <v>20105.77</v>
      </c>
      <c r="L426" s="81">
        <v>19397.9</v>
      </c>
      <c r="M426" s="81">
        <v>24118.73</v>
      </c>
      <c r="N426" s="81">
        <v>20977.67</v>
      </c>
      <c r="O426" s="81">
        <v>20892.92</v>
      </c>
      <c r="P426" s="1">
        <f t="shared" si="7"/>
        <v>244564.45999999996</v>
      </c>
    </row>
    <row r="427" spans="1:16" ht="15.75">
      <c r="A427" s="7">
        <v>424</v>
      </c>
      <c r="B427" s="89" t="s">
        <v>409</v>
      </c>
      <c r="C427" s="8">
        <v>12760</v>
      </c>
      <c r="D427" s="81">
        <v>43760.29</v>
      </c>
      <c r="E427" s="81">
        <v>32077.4</v>
      </c>
      <c r="F427" s="81">
        <v>31862.79</v>
      </c>
      <c r="G427" s="81">
        <v>40741.11</v>
      </c>
      <c r="H427" s="21">
        <v>40076.02</v>
      </c>
      <c r="I427" s="21">
        <v>36979.45</v>
      </c>
      <c r="J427" s="81">
        <v>41620.8</v>
      </c>
      <c r="K427" s="81">
        <v>38411.33</v>
      </c>
      <c r="L427" s="81">
        <v>41249.27</v>
      </c>
      <c r="M427" s="81">
        <v>43064.47</v>
      </c>
      <c r="N427" s="81">
        <v>36578.83</v>
      </c>
      <c r="O427" s="81">
        <v>40009.03</v>
      </c>
      <c r="P427" s="1">
        <f t="shared" si="7"/>
        <v>466430.79000000004</v>
      </c>
    </row>
    <row r="428" spans="1:16" ht="15.75">
      <c r="A428" s="7">
        <v>425</v>
      </c>
      <c r="B428" s="89" t="s">
        <v>410</v>
      </c>
      <c r="C428" s="8">
        <v>12761</v>
      </c>
      <c r="D428" s="81">
        <v>49422.58</v>
      </c>
      <c r="E428" s="81">
        <v>44283.05</v>
      </c>
      <c r="F428" s="81">
        <v>51858.11</v>
      </c>
      <c r="G428" s="81">
        <v>46768.66</v>
      </c>
      <c r="H428" s="21">
        <v>46083.24</v>
      </c>
      <c r="I428" s="21">
        <v>45813.71</v>
      </c>
      <c r="J428" s="81">
        <v>45462</v>
      </c>
      <c r="K428" s="81">
        <v>43988.95</v>
      </c>
      <c r="L428" s="81">
        <v>45877.01</v>
      </c>
      <c r="M428" s="81">
        <v>43987.81</v>
      </c>
      <c r="N428" s="81">
        <v>45849.83</v>
      </c>
      <c r="O428" s="81">
        <v>46836.71</v>
      </c>
      <c r="P428" s="1">
        <f t="shared" si="7"/>
        <v>556231.66</v>
      </c>
    </row>
    <row r="429" spans="1:16" ht="15.75">
      <c r="A429" s="7">
        <v>426</v>
      </c>
      <c r="B429" s="89" t="s">
        <v>411</v>
      </c>
      <c r="C429" s="8">
        <v>12762</v>
      </c>
      <c r="D429" s="81">
        <v>49194.7</v>
      </c>
      <c r="E429" s="81">
        <v>46133.78</v>
      </c>
      <c r="F429" s="81">
        <v>46057.93</v>
      </c>
      <c r="G429" s="81">
        <v>46789.82</v>
      </c>
      <c r="H429" s="21">
        <v>48509.26</v>
      </c>
      <c r="I429" s="21">
        <v>44564.05</v>
      </c>
      <c r="J429" s="81">
        <v>45749.72</v>
      </c>
      <c r="K429" s="81">
        <v>49768.24</v>
      </c>
      <c r="L429" s="81">
        <v>51856.64</v>
      </c>
      <c r="M429" s="81">
        <v>47617.19</v>
      </c>
      <c r="N429" s="81">
        <v>44344.65</v>
      </c>
      <c r="O429" s="81">
        <v>45819.8</v>
      </c>
      <c r="P429" s="1">
        <f t="shared" si="7"/>
        <v>566405.78</v>
      </c>
    </row>
    <row r="430" spans="1:16" ht="15.75">
      <c r="A430" s="7">
        <v>427</v>
      </c>
      <c r="B430" s="90" t="s">
        <v>412</v>
      </c>
      <c r="C430" s="9">
        <v>12365</v>
      </c>
      <c r="D430" s="81">
        <v>161992.5</v>
      </c>
      <c r="E430" s="81">
        <v>159309.5</v>
      </c>
      <c r="F430" s="81">
        <v>145649.21</v>
      </c>
      <c r="G430" s="81">
        <v>155281.81</v>
      </c>
      <c r="H430" s="21">
        <v>145612.03</v>
      </c>
      <c r="I430" s="21">
        <v>151687.46</v>
      </c>
      <c r="J430" s="81">
        <v>153763.27</v>
      </c>
      <c r="K430" s="81">
        <v>172137.53</v>
      </c>
      <c r="L430" s="81">
        <v>155945.5</v>
      </c>
      <c r="M430" s="81">
        <v>162869.32</v>
      </c>
      <c r="N430" s="81">
        <v>162807.16</v>
      </c>
      <c r="O430" s="81">
        <v>151399.62</v>
      </c>
      <c r="P430" s="1">
        <f t="shared" si="7"/>
        <v>1878454.9100000001</v>
      </c>
    </row>
    <row r="431" spans="1:16" ht="15.75">
      <c r="A431" s="7">
        <v>428</v>
      </c>
      <c r="B431" s="90" t="s">
        <v>412</v>
      </c>
      <c r="C431" s="9">
        <v>12363</v>
      </c>
      <c r="D431" s="81"/>
      <c r="E431" s="84"/>
      <c r="F431" s="84"/>
      <c r="G431" s="84"/>
      <c r="H431" s="81"/>
      <c r="I431" s="21"/>
      <c r="J431" s="81">
        <v>0</v>
      </c>
      <c r="K431" s="81">
        <v>0</v>
      </c>
      <c r="L431" s="81">
        <v>0</v>
      </c>
      <c r="M431" s="72">
        <v>0</v>
      </c>
      <c r="N431" s="72">
        <v>0</v>
      </c>
      <c r="O431" s="81">
        <v>0</v>
      </c>
      <c r="P431" s="1">
        <f t="shared" si="7"/>
        <v>0</v>
      </c>
    </row>
    <row r="432" spans="1:16" ht="15.75">
      <c r="A432" s="7">
        <v>429</v>
      </c>
      <c r="B432" s="89" t="s">
        <v>413</v>
      </c>
      <c r="C432" s="8">
        <v>12364</v>
      </c>
      <c r="D432" s="81">
        <v>34691.84</v>
      </c>
      <c r="E432" s="81">
        <v>31967.86</v>
      </c>
      <c r="F432" s="81">
        <v>31901</v>
      </c>
      <c r="G432" s="81">
        <v>31831.7</v>
      </c>
      <c r="H432" s="21">
        <v>32121.71</v>
      </c>
      <c r="I432" s="21">
        <v>31019.52</v>
      </c>
      <c r="J432" s="81">
        <v>27710.79</v>
      </c>
      <c r="K432" s="81">
        <v>32820.98</v>
      </c>
      <c r="L432" s="81">
        <v>26152.5</v>
      </c>
      <c r="M432" s="81">
        <v>32585.09</v>
      </c>
      <c r="N432" s="81">
        <v>31736.07</v>
      </c>
      <c r="O432" s="81">
        <v>32523.24</v>
      </c>
      <c r="P432" s="1">
        <f t="shared" si="7"/>
        <v>377062.30000000005</v>
      </c>
    </row>
    <row r="433" spans="1:16" ht="15.75">
      <c r="A433" s="7">
        <v>430</v>
      </c>
      <c r="B433" s="89" t="s">
        <v>414</v>
      </c>
      <c r="C433" s="8">
        <v>33018</v>
      </c>
      <c r="D433" s="81"/>
      <c r="E433" s="84"/>
      <c r="F433" s="84"/>
      <c r="G433" s="84"/>
      <c r="H433" s="81"/>
      <c r="I433" s="21"/>
      <c r="J433" s="81"/>
      <c r="K433" s="81"/>
      <c r="L433" s="81"/>
      <c r="M433" s="8"/>
      <c r="N433" s="8"/>
      <c r="O433" s="81"/>
      <c r="P433" s="1">
        <f t="shared" si="7"/>
        <v>0</v>
      </c>
    </row>
    <row r="434" spans="1:16" ht="15.75">
      <c r="A434" s="7">
        <v>431</v>
      </c>
      <c r="B434" s="89" t="s">
        <v>415</v>
      </c>
      <c r="C434" s="8">
        <v>12673</v>
      </c>
      <c r="D434" s="81">
        <v>45458.39</v>
      </c>
      <c r="E434" s="81">
        <v>45097.85</v>
      </c>
      <c r="F434" s="81">
        <v>50535.48</v>
      </c>
      <c r="G434" s="81">
        <v>48194.21</v>
      </c>
      <c r="H434" s="21">
        <v>48727.87</v>
      </c>
      <c r="I434" s="21">
        <v>45515.08</v>
      </c>
      <c r="J434" s="81">
        <v>41101.39</v>
      </c>
      <c r="K434" s="81">
        <v>44497.08</v>
      </c>
      <c r="L434" s="81">
        <v>46427.41</v>
      </c>
      <c r="M434" s="81">
        <v>48139.45</v>
      </c>
      <c r="N434" s="81">
        <v>46304.72</v>
      </c>
      <c r="O434" s="81">
        <v>48652.01</v>
      </c>
      <c r="P434" s="1">
        <f t="shared" si="7"/>
        <v>558650.9400000001</v>
      </c>
    </row>
    <row r="435" spans="1:16" ht="15.75">
      <c r="A435" s="7">
        <v>432</v>
      </c>
      <c r="B435" s="89" t="s">
        <v>416</v>
      </c>
      <c r="C435" s="8">
        <v>12752</v>
      </c>
      <c r="D435" s="81">
        <v>50531.98</v>
      </c>
      <c r="E435" s="81">
        <v>48440.41</v>
      </c>
      <c r="F435" s="81">
        <v>47143.85</v>
      </c>
      <c r="G435" s="81">
        <v>48530.69</v>
      </c>
      <c r="H435" s="21">
        <v>46893.55</v>
      </c>
      <c r="I435" s="21">
        <v>48188.11</v>
      </c>
      <c r="J435" s="81">
        <v>44781.38</v>
      </c>
      <c r="K435" s="81">
        <v>40069.62</v>
      </c>
      <c r="L435" s="81">
        <v>49493.22</v>
      </c>
      <c r="M435" s="81">
        <v>44259.02</v>
      </c>
      <c r="N435" s="81">
        <v>49937.68</v>
      </c>
      <c r="O435" s="81">
        <v>51595.06</v>
      </c>
      <c r="P435" s="1">
        <f t="shared" si="7"/>
        <v>569864.5700000001</v>
      </c>
    </row>
    <row r="436" spans="1:16" ht="15.75">
      <c r="A436" s="7">
        <v>433</v>
      </c>
      <c r="B436" s="89" t="s">
        <v>417</v>
      </c>
      <c r="C436" s="8">
        <v>12755</v>
      </c>
      <c r="D436" s="81">
        <v>16902.56</v>
      </c>
      <c r="E436" s="81">
        <v>14910.64</v>
      </c>
      <c r="F436" s="81">
        <v>15302.1</v>
      </c>
      <c r="G436" s="81">
        <v>15632.28</v>
      </c>
      <c r="H436" s="21">
        <v>15004.97</v>
      </c>
      <c r="I436" s="21">
        <v>15460.51</v>
      </c>
      <c r="J436" s="81">
        <v>14135.49</v>
      </c>
      <c r="K436" s="81">
        <v>15029.45</v>
      </c>
      <c r="L436" s="81">
        <v>15252.47</v>
      </c>
      <c r="M436" s="81">
        <v>16224.47</v>
      </c>
      <c r="N436" s="81">
        <v>16423.64</v>
      </c>
      <c r="O436" s="81">
        <v>29121.32</v>
      </c>
      <c r="P436" s="1">
        <f t="shared" si="7"/>
        <v>199399.90000000002</v>
      </c>
    </row>
    <row r="437" spans="1:16" ht="15.75">
      <c r="A437" s="7">
        <v>434</v>
      </c>
      <c r="B437" s="89" t="s">
        <v>418</v>
      </c>
      <c r="C437" s="8">
        <v>19760</v>
      </c>
      <c r="D437" s="81">
        <v>39506.09</v>
      </c>
      <c r="E437" s="81">
        <v>38614.74</v>
      </c>
      <c r="F437" s="81">
        <v>40618.13</v>
      </c>
      <c r="G437" s="81">
        <v>40105.59</v>
      </c>
      <c r="H437" s="21">
        <v>37026.72</v>
      </c>
      <c r="I437" s="21">
        <v>39273.76</v>
      </c>
      <c r="J437" s="81">
        <v>39346.14</v>
      </c>
      <c r="K437" s="81">
        <v>40934.82</v>
      </c>
      <c r="L437" s="81">
        <v>41222.53</v>
      </c>
      <c r="M437" s="81">
        <v>39870.33</v>
      </c>
      <c r="N437" s="81">
        <v>40715.73</v>
      </c>
      <c r="O437" s="81">
        <v>43670.08</v>
      </c>
      <c r="P437" s="1">
        <f t="shared" si="7"/>
        <v>480904.66000000003</v>
      </c>
    </row>
    <row r="438" spans="1:16" ht="15.75">
      <c r="A438" s="7">
        <v>435</v>
      </c>
      <c r="B438" s="89" t="s">
        <v>419</v>
      </c>
      <c r="C438" s="8">
        <v>12753</v>
      </c>
      <c r="D438" s="81">
        <v>17515.39</v>
      </c>
      <c r="E438" s="81">
        <v>16878.11</v>
      </c>
      <c r="F438" s="81">
        <v>17411.84</v>
      </c>
      <c r="G438" s="81">
        <v>18398.32</v>
      </c>
      <c r="H438" s="21">
        <v>16920.21</v>
      </c>
      <c r="I438" s="21">
        <v>17091.42</v>
      </c>
      <c r="J438" s="81">
        <v>17304.61</v>
      </c>
      <c r="K438" s="81">
        <v>16066.57</v>
      </c>
      <c r="L438" s="81">
        <v>17619.83</v>
      </c>
      <c r="M438" s="81">
        <v>17657.47</v>
      </c>
      <c r="N438" s="81">
        <v>16528.36</v>
      </c>
      <c r="O438" s="81">
        <v>18598.21</v>
      </c>
      <c r="P438" s="1">
        <f t="shared" si="7"/>
        <v>207990.34</v>
      </c>
    </row>
    <row r="439" spans="1:16" ht="15.75">
      <c r="A439" s="7">
        <v>436</v>
      </c>
      <c r="B439" s="89" t="s">
        <v>421</v>
      </c>
      <c r="C439" s="8">
        <v>21784</v>
      </c>
      <c r="D439" s="81"/>
      <c r="E439" s="84"/>
      <c r="F439" s="84"/>
      <c r="G439" s="84"/>
      <c r="H439" s="81"/>
      <c r="I439" s="21"/>
      <c r="J439" s="81"/>
      <c r="K439" s="7"/>
      <c r="L439" s="81"/>
      <c r="M439" s="8"/>
      <c r="N439" s="8"/>
      <c r="O439" s="81">
        <v>88.33</v>
      </c>
      <c r="P439" s="1">
        <f t="shared" si="7"/>
        <v>88.33</v>
      </c>
    </row>
    <row r="440" spans="1:16" ht="15.75">
      <c r="A440" s="7">
        <v>437</v>
      </c>
      <c r="B440" s="89" t="s">
        <v>422</v>
      </c>
      <c r="C440" s="8">
        <v>21786</v>
      </c>
      <c r="D440" s="81"/>
      <c r="E440" s="84"/>
      <c r="F440" s="84"/>
      <c r="G440" s="84"/>
      <c r="H440" s="81"/>
      <c r="I440" s="21"/>
      <c r="J440" s="81"/>
      <c r="K440" s="7"/>
      <c r="L440" s="81"/>
      <c r="M440" s="8"/>
      <c r="N440" s="8"/>
      <c r="O440" s="84"/>
      <c r="P440" s="1">
        <f t="shared" si="7"/>
        <v>0</v>
      </c>
    </row>
    <row r="441" spans="1:16" ht="15.75">
      <c r="A441" s="7">
        <v>438</v>
      </c>
      <c r="B441" s="89" t="s">
        <v>423</v>
      </c>
      <c r="C441" s="8">
        <v>21780</v>
      </c>
      <c r="D441" s="81"/>
      <c r="E441" s="84"/>
      <c r="F441" s="84"/>
      <c r="G441" s="84"/>
      <c r="H441" s="81"/>
      <c r="I441" s="21"/>
      <c r="J441" s="81"/>
      <c r="K441" s="7"/>
      <c r="L441" s="81"/>
      <c r="M441" s="8"/>
      <c r="N441" s="8"/>
      <c r="O441" s="84"/>
      <c r="P441" s="1">
        <f t="shared" si="7"/>
        <v>0</v>
      </c>
    </row>
    <row r="442" spans="1:16" ht="15.75">
      <c r="A442" s="7">
        <v>439</v>
      </c>
      <c r="B442" s="111" t="s">
        <v>803</v>
      </c>
      <c r="C442" s="8"/>
      <c r="D442" s="81"/>
      <c r="E442" s="84"/>
      <c r="F442" s="84"/>
      <c r="G442" s="84"/>
      <c r="H442" s="81"/>
      <c r="I442" s="21"/>
      <c r="J442" s="81"/>
      <c r="K442" s="7"/>
      <c r="L442" s="81"/>
      <c r="M442" s="8"/>
      <c r="N442" s="8"/>
      <c r="O442" s="84"/>
      <c r="P442" s="1">
        <f t="shared" si="7"/>
        <v>0</v>
      </c>
    </row>
    <row r="443" spans="1:16" ht="15.75">
      <c r="A443" s="7">
        <v>440</v>
      </c>
      <c r="B443" s="89" t="s">
        <v>424</v>
      </c>
      <c r="C443" s="8">
        <v>12754</v>
      </c>
      <c r="D443" s="81">
        <v>54811.22</v>
      </c>
      <c r="E443" s="81">
        <v>48839.17</v>
      </c>
      <c r="F443" s="81">
        <v>49577.21</v>
      </c>
      <c r="G443" s="81">
        <v>52529.57</v>
      </c>
      <c r="H443" s="21">
        <v>53615.13</v>
      </c>
      <c r="I443" s="21">
        <v>46151.52</v>
      </c>
      <c r="J443" s="81">
        <v>45427.75</v>
      </c>
      <c r="K443" s="81">
        <v>47945.1</v>
      </c>
      <c r="L443" s="81">
        <v>50694.69</v>
      </c>
      <c r="M443" s="81">
        <v>44325.68</v>
      </c>
      <c r="N443" s="81">
        <v>49320.28</v>
      </c>
      <c r="O443" s="81">
        <v>53538</v>
      </c>
      <c r="P443" s="1">
        <f t="shared" si="7"/>
        <v>596775.32</v>
      </c>
    </row>
    <row r="444" spans="1:16" ht="15.75">
      <c r="A444" s="7">
        <v>441</v>
      </c>
      <c r="B444" s="89" t="s">
        <v>425</v>
      </c>
      <c r="C444" s="8">
        <v>12756</v>
      </c>
      <c r="D444" s="81">
        <v>2443.76</v>
      </c>
      <c r="E444" s="81">
        <v>2364.69</v>
      </c>
      <c r="F444" s="81">
        <v>2342.68</v>
      </c>
      <c r="G444" s="81">
        <v>-1332.4</v>
      </c>
      <c r="H444" s="21">
        <v>2090.58</v>
      </c>
      <c r="I444" s="21">
        <v>1709.88</v>
      </c>
      <c r="J444" s="81">
        <v>1800.28</v>
      </c>
      <c r="K444" s="81">
        <v>2198.27</v>
      </c>
      <c r="L444" s="81">
        <v>2032.76</v>
      </c>
      <c r="M444" s="81">
        <v>3034.65</v>
      </c>
      <c r="N444" s="81">
        <v>1157.71</v>
      </c>
      <c r="O444" s="81">
        <v>1919.63</v>
      </c>
      <c r="P444" s="1">
        <f t="shared" si="7"/>
        <v>21762.490000000005</v>
      </c>
    </row>
    <row r="445" spans="1:16" ht="15.75">
      <c r="A445" s="7">
        <v>442</v>
      </c>
      <c r="B445" s="89" t="s">
        <v>426</v>
      </c>
      <c r="C445" s="8">
        <v>21497</v>
      </c>
      <c r="D445" s="81"/>
      <c r="E445" s="84"/>
      <c r="F445" s="84"/>
      <c r="G445" s="84"/>
      <c r="H445" s="81"/>
      <c r="I445" s="21"/>
      <c r="J445" s="81"/>
      <c r="K445" s="7"/>
      <c r="L445" s="81"/>
      <c r="M445" s="8"/>
      <c r="N445" s="8"/>
      <c r="O445" s="81">
        <v>441.63</v>
      </c>
      <c r="P445" s="1">
        <f t="shared" si="7"/>
        <v>441.63</v>
      </c>
    </row>
    <row r="446" spans="1:16" ht="15.75">
      <c r="A446" s="7">
        <v>443</v>
      </c>
      <c r="B446" s="89" t="s">
        <v>427</v>
      </c>
      <c r="C446" s="8">
        <v>21278</v>
      </c>
      <c r="D446" s="81"/>
      <c r="E446" s="84"/>
      <c r="F446" s="84"/>
      <c r="G446" s="84"/>
      <c r="H446" s="81"/>
      <c r="I446" s="21"/>
      <c r="J446" s="81"/>
      <c r="K446" s="7"/>
      <c r="L446" s="81"/>
      <c r="M446" s="8"/>
      <c r="N446" s="8"/>
      <c r="O446" s="84"/>
      <c r="P446" s="1">
        <f t="shared" si="7"/>
        <v>0</v>
      </c>
    </row>
    <row r="447" spans="1:16" ht="15.75">
      <c r="A447" s="7">
        <v>444</v>
      </c>
      <c r="B447" s="89" t="s">
        <v>428</v>
      </c>
      <c r="C447" s="8">
        <v>21272</v>
      </c>
      <c r="D447" s="81"/>
      <c r="E447" s="84"/>
      <c r="F447" s="84"/>
      <c r="G447" s="84"/>
      <c r="H447" s="81"/>
      <c r="I447" s="21"/>
      <c r="J447" s="81"/>
      <c r="K447" s="7"/>
      <c r="L447" s="81"/>
      <c r="M447" s="8"/>
      <c r="N447" s="8"/>
      <c r="O447" s="84"/>
      <c r="P447" s="1">
        <f t="shared" si="7"/>
        <v>0</v>
      </c>
    </row>
    <row r="448" spans="1:16" ht="15.75">
      <c r="A448" s="7">
        <v>445</v>
      </c>
      <c r="B448" s="89" t="s">
        <v>897</v>
      </c>
      <c r="C448" s="8"/>
      <c r="D448" s="81"/>
      <c r="E448" s="84"/>
      <c r="F448" s="84"/>
      <c r="G448" s="84"/>
      <c r="H448" s="81"/>
      <c r="I448" s="21"/>
      <c r="J448" s="81"/>
      <c r="K448" s="7"/>
      <c r="L448" s="81"/>
      <c r="M448" s="8"/>
      <c r="N448" s="8"/>
      <c r="O448" s="84"/>
      <c r="P448" s="1">
        <f t="shared" si="7"/>
        <v>0</v>
      </c>
    </row>
    <row r="449" spans="1:16" ht="15.75">
      <c r="A449" s="7">
        <v>446</v>
      </c>
      <c r="B449" s="89" t="s">
        <v>429</v>
      </c>
      <c r="C449" s="8">
        <v>12682</v>
      </c>
      <c r="D449" s="81"/>
      <c r="E449" s="84"/>
      <c r="F449" s="84"/>
      <c r="G449" s="84"/>
      <c r="H449" s="81"/>
      <c r="I449" s="21"/>
      <c r="J449" s="81"/>
      <c r="K449" s="7"/>
      <c r="L449" s="81"/>
      <c r="M449" s="8"/>
      <c r="N449" s="8"/>
      <c r="O449" s="84"/>
      <c r="P449" s="1">
        <f t="shared" si="7"/>
        <v>0</v>
      </c>
    </row>
    <row r="450" spans="1:16" ht="15.75">
      <c r="A450" s="7">
        <v>447</v>
      </c>
      <c r="B450" s="89" t="s">
        <v>430</v>
      </c>
      <c r="C450" s="8">
        <v>12684</v>
      </c>
      <c r="D450" s="81"/>
      <c r="E450" s="84"/>
      <c r="F450" s="84"/>
      <c r="G450" s="84"/>
      <c r="H450" s="81"/>
      <c r="I450" s="21"/>
      <c r="J450" s="81"/>
      <c r="K450" s="7"/>
      <c r="L450" s="81"/>
      <c r="M450" s="8"/>
      <c r="N450" s="8"/>
      <c r="O450" s="84"/>
      <c r="P450" s="1">
        <f t="shared" si="7"/>
        <v>0</v>
      </c>
    </row>
    <row r="451" spans="1:16" ht="15.75">
      <c r="A451" s="7">
        <v>448</v>
      </c>
      <c r="B451" s="89" t="s">
        <v>0</v>
      </c>
      <c r="C451" s="8"/>
      <c r="D451" s="81"/>
      <c r="E451" s="84"/>
      <c r="F451" s="84"/>
      <c r="G451" s="84"/>
      <c r="H451" s="81"/>
      <c r="I451" s="21"/>
      <c r="J451" s="81"/>
      <c r="K451" s="7"/>
      <c r="L451" s="81"/>
      <c r="M451" s="8"/>
      <c r="N451" s="8"/>
      <c r="O451" s="84"/>
      <c r="P451" s="1">
        <f t="shared" si="7"/>
        <v>0</v>
      </c>
    </row>
    <row r="452" spans="1:16" ht="15.75">
      <c r="A452" s="7">
        <v>449</v>
      </c>
      <c r="B452" s="89" t="s">
        <v>431</v>
      </c>
      <c r="C452" s="8">
        <v>12687</v>
      </c>
      <c r="D452" s="81"/>
      <c r="E452" s="84"/>
      <c r="F452" s="84"/>
      <c r="G452" s="84"/>
      <c r="H452" s="81"/>
      <c r="I452" s="21"/>
      <c r="J452" s="81"/>
      <c r="K452" s="7"/>
      <c r="L452" s="81"/>
      <c r="M452" s="8"/>
      <c r="N452" s="8"/>
      <c r="O452" s="84"/>
      <c r="P452" s="1">
        <f t="shared" si="7"/>
        <v>0</v>
      </c>
    </row>
    <row r="453" spans="1:16" ht="15.75">
      <c r="A453" s="7">
        <v>450</v>
      </c>
      <c r="B453" s="89" t="s">
        <v>432</v>
      </c>
      <c r="C453" s="8">
        <v>12690</v>
      </c>
      <c r="D453" s="81"/>
      <c r="E453" s="84"/>
      <c r="F453" s="84"/>
      <c r="G453" s="84"/>
      <c r="H453" s="81"/>
      <c r="I453" s="21"/>
      <c r="J453" s="81"/>
      <c r="K453" s="7"/>
      <c r="L453" s="81"/>
      <c r="M453" s="8"/>
      <c r="N453" s="8"/>
      <c r="O453" s="84"/>
      <c r="P453" s="1">
        <f aca="true" t="shared" si="8" ref="P453:P516">D453+E453+F453+G453+H453+I453+J453+K453+L453+M453+N453+O453</f>
        <v>0</v>
      </c>
    </row>
    <row r="454" spans="1:16" ht="15.75">
      <c r="A454" s="7">
        <v>451</v>
      </c>
      <c r="B454" s="89" t="s">
        <v>491</v>
      </c>
      <c r="C454" s="8"/>
      <c r="D454" s="81"/>
      <c r="E454" s="84"/>
      <c r="F454" s="84"/>
      <c r="G454" s="84"/>
      <c r="H454" s="81"/>
      <c r="I454" s="21"/>
      <c r="J454" s="81"/>
      <c r="K454" s="7"/>
      <c r="L454" s="81"/>
      <c r="M454" s="8"/>
      <c r="N454" s="8"/>
      <c r="O454" s="84"/>
      <c r="P454" s="1">
        <f t="shared" si="8"/>
        <v>0</v>
      </c>
    </row>
    <row r="455" spans="1:16" ht="15.75">
      <c r="A455" s="7">
        <v>452</v>
      </c>
      <c r="B455" s="89" t="s">
        <v>1</v>
      </c>
      <c r="C455" s="8"/>
      <c r="D455" s="81"/>
      <c r="E455" s="84"/>
      <c r="F455" s="84"/>
      <c r="G455" s="84"/>
      <c r="H455" s="81"/>
      <c r="I455" s="21"/>
      <c r="J455" s="81"/>
      <c r="K455" s="7"/>
      <c r="L455" s="81"/>
      <c r="M455" s="8"/>
      <c r="N455" s="8"/>
      <c r="O455" s="84"/>
      <c r="P455" s="1">
        <f t="shared" si="8"/>
        <v>0</v>
      </c>
    </row>
    <row r="456" spans="1:16" ht="15.75">
      <c r="A456" s="7">
        <v>453</v>
      </c>
      <c r="B456" s="89" t="s">
        <v>433</v>
      </c>
      <c r="C456" s="8">
        <v>12697</v>
      </c>
      <c r="D456" s="81"/>
      <c r="E456" s="84"/>
      <c r="F456" s="84"/>
      <c r="G456" s="84"/>
      <c r="H456" s="81"/>
      <c r="I456" s="21"/>
      <c r="J456" s="81"/>
      <c r="K456" s="7"/>
      <c r="L456" s="81"/>
      <c r="M456" s="8"/>
      <c r="N456" s="8"/>
      <c r="O456" s="84"/>
      <c r="P456" s="1">
        <f t="shared" si="8"/>
        <v>0</v>
      </c>
    </row>
    <row r="457" spans="1:16" ht="15.75">
      <c r="A457" s="7">
        <v>454</v>
      </c>
      <c r="B457" s="89" t="s">
        <v>9</v>
      </c>
      <c r="C457" s="8"/>
      <c r="D457" s="81"/>
      <c r="E457" s="84"/>
      <c r="F457" s="84"/>
      <c r="G457" s="84"/>
      <c r="H457" s="81"/>
      <c r="I457" s="21"/>
      <c r="J457" s="81"/>
      <c r="K457" s="7"/>
      <c r="L457" s="81"/>
      <c r="M457" s="8"/>
      <c r="N457" s="8"/>
      <c r="O457" s="84"/>
      <c r="P457" s="1">
        <f t="shared" si="8"/>
        <v>0</v>
      </c>
    </row>
    <row r="458" spans="1:16" ht="15.75">
      <c r="A458" s="7">
        <v>455</v>
      </c>
      <c r="B458" s="89" t="s">
        <v>434</v>
      </c>
      <c r="C458" s="8">
        <v>12700</v>
      </c>
      <c r="D458" s="81"/>
      <c r="E458" s="84"/>
      <c r="F458" s="84"/>
      <c r="G458" s="84"/>
      <c r="H458" s="81"/>
      <c r="I458" s="21"/>
      <c r="J458" s="81"/>
      <c r="K458" s="7"/>
      <c r="L458" s="81"/>
      <c r="M458" s="8"/>
      <c r="N458" s="8"/>
      <c r="O458" s="84"/>
      <c r="P458" s="1">
        <f t="shared" si="8"/>
        <v>0</v>
      </c>
    </row>
    <row r="459" spans="1:16" ht="15.75">
      <c r="A459" s="7">
        <v>456</v>
      </c>
      <c r="B459" s="89" t="s">
        <v>436</v>
      </c>
      <c r="C459" s="8">
        <v>12703</v>
      </c>
      <c r="D459" s="81"/>
      <c r="E459" s="84"/>
      <c r="F459" s="84"/>
      <c r="G459" s="84"/>
      <c r="H459" s="81"/>
      <c r="I459" s="21"/>
      <c r="J459" s="81"/>
      <c r="K459" s="7"/>
      <c r="L459" s="81"/>
      <c r="M459" s="8"/>
      <c r="N459" s="8"/>
      <c r="O459" s="84"/>
      <c r="P459" s="1">
        <f t="shared" si="8"/>
        <v>0</v>
      </c>
    </row>
    <row r="460" spans="1:16" ht="15.75">
      <c r="A460" s="7">
        <v>457</v>
      </c>
      <c r="B460" s="89" t="s">
        <v>438</v>
      </c>
      <c r="C460" s="8">
        <v>12704</v>
      </c>
      <c r="D460" s="81"/>
      <c r="E460" s="84"/>
      <c r="F460" s="84"/>
      <c r="G460" s="84"/>
      <c r="H460" s="81"/>
      <c r="I460" s="21"/>
      <c r="J460" s="81"/>
      <c r="K460" s="7"/>
      <c r="L460" s="81"/>
      <c r="M460" s="8"/>
      <c r="N460" s="8"/>
      <c r="O460" s="81">
        <v>3156.18</v>
      </c>
      <c r="P460" s="1">
        <f t="shared" si="8"/>
        <v>3156.18</v>
      </c>
    </row>
    <row r="461" spans="1:16" ht="15.75">
      <c r="A461" s="7">
        <v>458</v>
      </c>
      <c r="B461" s="89" t="s">
        <v>439</v>
      </c>
      <c r="C461" s="8">
        <v>12676</v>
      </c>
      <c r="D461" s="81"/>
      <c r="E461" s="84"/>
      <c r="F461" s="84"/>
      <c r="G461" s="84"/>
      <c r="H461" s="81"/>
      <c r="I461" s="21"/>
      <c r="J461" s="81"/>
      <c r="K461" s="7"/>
      <c r="L461" s="81"/>
      <c r="M461" s="8"/>
      <c r="N461" s="8"/>
      <c r="O461" s="84"/>
      <c r="P461" s="1">
        <f t="shared" si="8"/>
        <v>0</v>
      </c>
    </row>
    <row r="462" spans="1:16" ht="15.75">
      <c r="A462" s="7">
        <v>459</v>
      </c>
      <c r="B462" s="89" t="s">
        <v>440</v>
      </c>
      <c r="C462" s="8">
        <v>12677</v>
      </c>
      <c r="D462" s="81"/>
      <c r="E462" s="84"/>
      <c r="F462" s="84"/>
      <c r="G462" s="84"/>
      <c r="H462" s="81"/>
      <c r="I462" s="21"/>
      <c r="J462" s="81"/>
      <c r="K462" s="7"/>
      <c r="L462" s="81"/>
      <c r="M462" s="8"/>
      <c r="N462" s="8"/>
      <c r="O462" s="84"/>
      <c r="P462" s="1">
        <f t="shared" si="8"/>
        <v>0</v>
      </c>
    </row>
    <row r="463" spans="1:16" ht="15.75">
      <c r="A463" s="7">
        <v>460</v>
      </c>
      <c r="B463" s="89" t="s">
        <v>442</v>
      </c>
      <c r="C463" s="8">
        <v>21861</v>
      </c>
      <c r="D463" s="81"/>
      <c r="E463" s="84"/>
      <c r="F463" s="84"/>
      <c r="G463" s="84"/>
      <c r="H463" s="81"/>
      <c r="I463" s="21"/>
      <c r="J463" s="81"/>
      <c r="K463" s="7"/>
      <c r="L463" s="81"/>
      <c r="M463" s="8"/>
      <c r="N463" s="8"/>
      <c r="O463" s="84"/>
      <c r="P463" s="1">
        <f t="shared" si="8"/>
        <v>0</v>
      </c>
    </row>
    <row r="464" spans="1:16" ht="15.75">
      <c r="A464" s="7">
        <v>461</v>
      </c>
      <c r="B464" s="89" t="s">
        <v>443</v>
      </c>
      <c r="C464" s="8">
        <v>21862</v>
      </c>
      <c r="D464" s="81"/>
      <c r="E464" s="84"/>
      <c r="F464" s="84"/>
      <c r="G464" s="84"/>
      <c r="H464" s="81"/>
      <c r="I464" s="21"/>
      <c r="J464" s="81"/>
      <c r="K464" s="7"/>
      <c r="L464" s="81"/>
      <c r="M464" s="8"/>
      <c r="N464" s="8"/>
      <c r="O464" s="84"/>
      <c r="P464" s="1">
        <f t="shared" si="8"/>
        <v>0</v>
      </c>
    </row>
    <row r="465" spans="1:16" ht="15.75">
      <c r="A465" s="7">
        <v>462</v>
      </c>
      <c r="B465" s="89" t="s">
        <v>444</v>
      </c>
      <c r="C465" s="8">
        <v>21863</v>
      </c>
      <c r="D465" s="81"/>
      <c r="E465" s="84"/>
      <c r="F465" s="84"/>
      <c r="G465" s="84"/>
      <c r="H465" s="81"/>
      <c r="I465" s="21"/>
      <c r="J465" s="81"/>
      <c r="K465" s="7"/>
      <c r="L465" s="81"/>
      <c r="M465" s="8"/>
      <c r="N465" s="8"/>
      <c r="O465" s="84"/>
      <c r="P465" s="1">
        <f t="shared" si="8"/>
        <v>0</v>
      </c>
    </row>
    <row r="466" spans="1:16" ht="15.75">
      <c r="A466" s="7">
        <v>463</v>
      </c>
      <c r="B466" s="89" t="s">
        <v>445</v>
      </c>
      <c r="C466" s="8">
        <v>21865</v>
      </c>
      <c r="D466" s="81"/>
      <c r="E466" s="84"/>
      <c r="F466" s="84"/>
      <c r="G466" s="84"/>
      <c r="H466" s="81"/>
      <c r="I466" s="21"/>
      <c r="J466" s="81"/>
      <c r="K466" s="7"/>
      <c r="L466" s="81"/>
      <c r="M466" s="8"/>
      <c r="N466" s="8"/>
      <c r="O466" s="84"/>
      <c r="P466" s="1">
        <f t="shared" si="8"/>
        <v>0</v>
      </c>
    </row>
    <row r="467" spans="1:16" ht="15.75">
      <c r="A467" s="7">
        <v>464</v>
      </c>
      <c r="B467" s="89" t="s">
        <v>446</v>
      </c>
      <c r="C467" s="8">
        <v>22176</v>
      </c>
      <c r="D467" s="81">
        <v>750.31</v>
      </c>
      <c r="E467" s="81">
        <v>1779.97</v>
      </c>
      <c r="F467" s="81">
        <v>-336.83</v>
      </c>
      <c r="G467" s="81">
        <v>788.63</v>
      </c>
      <c r="H467" s="81">
        <v>731.15</v>
      </c>
      <c r="I467" s="21">
        <v>711.99</v>
      </c>
      <c r="J467" s="81">
        <v>745.26</v>
      </c>
      <c r="K467" s="81">
        <v>764.79</v>
      </c>
      <c r="L467" s="81">
        <v>725.73</v>
      </c>
      <c r="M467" s="81">
        <v>862.44</v>
      </c>
      <c r="N467" s="81">
        <v>745.26</v>
      </c>
      <c r="O467" s="81">
        <v>901.5</v>
      </c>
      <c r="P467" s="1">
        <f t="shared" si="8"/>
        <v>9170.2</v>
      </c>
    </row>
    <row r="468" spans="1:16" ht="15.75">
      <c r="A468" s="7">
        <v>465</v>
      </c>
      <c r="B468" s="89" t="s">
        <v>447</v>
      </c>
      <c r="C468" s="8">
        <v>22184</v>
      </c>
      <c r="D468" s="81">
        <v>1423.98</v>
      </c>
      <c r="E468" s="81">
        <v>1423.98</v>
      </c>
      <c r="F468" s="81">
        <v>1423.98</v>
      </c>
      <c r="G468" s="81">
        <v>1263.78</v>
      </c>
      <c r="H468" s="81">
        <v>1311.51</v>
      </c>
      <c r="I468" s="21">
        <v>1177.39</v>
      </c>
      <c r="J468" s="81">
        <v>1180.58</v>
      </c>
      <c r="K468" s="81">
        <v>1336.82</v>
      </c>
      <c r="L468" s="81">
        <v>1121.99</v>
      </c>
      <c r="M468" s="81">
        <v>1200.11</v>
      </c>
      <c r="N468" s="81">
        <v>1200.11</v>
      </c>
      <c r="O468" s="81">
        <v>1200.11</v>
      </c>
      <c r="P468" s="1">
        <f t="shared" si="8"/>
        <v>15264.340000000002</v>
      </c>
    </row>
    <row r="469" spans="1:16" ht="15.75">
      <c r="A469" s="7">
        <v>466</v>
      </c>
      <c r="B469" s="89" t="s">
        <v>448</v>
      </c>
      <c r="C469" s="8">
        <v>22177</v>
      </c>
      <c r="D469" s="81">
        <v>293.72</v>
      </c>
      <c r="E469" s="81">
        <v>479</v>
      </c>
      <c r="F469" s="81">
        <v>459.84</v>
      </c>
      <c r="G469" s="81">
        <v>613.12</v>
      </c>
      <c r="H469" s="81">
        <v>708.92</v>
      </c>
      <c r="I469" s="21">
        <v>513.87</v>
      </c>
      <c r="J469" s="81">
        <v>356.79</v>
      </c>
      <c r="K469" s="81">
        <v>545.28</v>
      </c>
      <c r="L469" s="81">
        <v>821.82</v>
      </c>
      <c r="M469" s="81">
        <v>683.55</v>
      </c>
      <c r="N469" s="81">
        <v>390.6</v>
      </c>
      <c r="O469" s="81">
        <v>585.9</v>
      </c>
      <c r="P469" s="1">
        <f t="shared" si="8"/>
        <v>6452.41</v>
      </c>
    </row>
    <row r="470" spans="1:16" ht="15.75">
      <c r="A470" s="7">
        <v>467</v>
      </c>
      <c r="B470" s="89" t="s">
        <v>450</v>
      </c>
      <c r="C470" s="8">
        <v>22186</v>
      </c>
      <c r="D470" s="81">
        <v>459.84</v>
      </c>
      <c r="E470" s="81">
        <v>459.84</v>
      </c>
      <c r="F470" s="81">
        <v>459.84</v>
      </c>
      <c r="G470" s="81">
        <v>459.84</v>
      </c>
      <c r="H470" s="81">
        <v>402.36</v>
      </c>
      <c r="I470" s="21">
        <v>479</v>
      </c>
      <c r="J470" s="81">
        <v>488.25</v>
      </c>
      <c r="K470" s="81">
        <v>527.31</v>
      </c>
      <c r="L470" s="81">
        <v>566.37</v>
      </c>
      <c r="M470" s="81">
        <v>449.19</v>
      </c>
      <c r="N470" s="81">
        <v>429.66</v>
      </c>
      <c r="O470" s="81">
        <v>543.32</v>
      </c>
      <c r="P470" s="1">
        <f t="shared" si="8"/>
        <v>5724.819999999999</v>
      </c>
    </row>
    <row r="471" spans="1:16" ht="15.75">
      <c r="A471" s="7">
        <v>468</v>
      </c>
      <c r="B471" s="89" t="s">
        <v>451</v>
      </c>
      <c r="C471" s="8">
        <v>22187</v>
      </c>
      <c r="D471" s="81">
        <v>1004.94</v>
      </c>
      <c r="E471" s="81">
        <v>985.78</v>
      </c>
      <c r="F471" s="81">
        <v>1004.94</v>
      </c>
      <c r="G471" s="81">
        <v>1024.1</v>
      </c>
      <c r="H471" s="81">
        <v>1004.94</v>
      </c>
      <c r="I471" s="21">
        <v>1004.94</v>
      </c>
      <c r="J471" s="81">
        <v>1043.88</v>
      </c>
      <c r="K471" s="81">
        <v>1043.88</v>
      </c>
      <c r="L471" s="81">
        <v>1043.88</v>
      </c>
      <c r="M471" s="81">
        <v>1024.35</v>
      </c>
      <c r="N471" s="81">
        <v>1024.35</v>
      </c>
      <c r="O471" s="81">
        <v>1043.88</v>
      </c>
      <c r="P471" s="1">
        <f t="shared" si="8"/>
        <v>12253.86</v>
      </c>
    </row>
    <row r="472" spans="1:16" ht="15.75">
      <c r="A472" s="7">
        <v>469</v>
      </c>
      <c r="B472" s="89" t="s">
        <v>452</v>
      </c>
      <c r="C472" s="8">
        <v>22179</v>
      </c>
      <c r="D472" s="81">
        <v>323.23</v>
      </c>
      <c r="E472" s="81">
        <v>331.28</v>
      </c>
      <c r="F472" s="81">
        <v>331.28</v>
      </c>
      <c r="G472" s="81">
        <v>273.8</v>
      </c>
      <c r="H472" s="81">
        <v>292.96</v>
      </c>
      <c r="I472" s="21">
        <v>490.11</v>
      </c>
      <c r="J472" s="81">
        <v>528.88</v>
      </c>
      <c r="K472" s="81">
        <v>616.76</v>
      </c>
      <c r="L472" s="81">
        <v>480.05</v>
      </c>
      <c r="M472" s="81">
        <v>538.64</v>
      </c>
      <c r="N472" s="81">
        <v>519.11</v>
      </c>
      <c r="O472" s="81">
        <v>498.02</v>
      </c>
      <c r="P472" s="1">
        <f t="shared" si="8"/>
        <v>5224.120000000001</v>
      </c>
    </row>
    <row r="473" spans="1:16" ht="15.75">
      <c r="A473" s="7">
        <v>470</v>
      </c>
      <c r="B473" s="89" t="s">
        <v>453</v>
      </c>
      <c r="C473" s="8">
        <v>22180</v>
      </c>
      <c r="D473" s="81">
        <v>1779.97</v>
      </c>
      <c r="E473" s="81">
        <v>1779.97</v>
      </c>
      <c r="F473" s="81">
        <v>1779.97</v>
      </c>
      <c r="G473" s="81">
        <v>1779.97</v>
      </c>
      <c r="H473" s="81">
        <v>1779.97</v>
      </c>
      <c r="I473" s="21">
        <v>1779.97</v>
      </c>
      <c r="J473" s="81">
        <v>1814.33</v>
      </c>
      <c r="K473" s="81">
        <v>1814.33</v>
      </c>
      <c r="L473" s="81">
        <v>1780.63</v>
      </c>
      <c r="M473" s="81">
        <v>1814.33</v>
      </c>
      <c r="N473" s="81">
        <v>1451.46</v>
      </c>
      <c r="O473" s="81">
        <v>926.7</v>
      </c>
      <c r="P473" s="1">
        <f t="shared" si="8"/>
        <v>20281.600000000002</v>
      </c>
    </row>
    <row r="474" spans="1:16" ht="15.75">
      <c r="A474" s="7">
        <v>471</v>
      </c>
      <c r="B474" s="89" t="s">
        <v>454</v>
      </c>
      <c r="C474" s="8">
        <v>22181</v>
      </c>
      <c r="D474" s="81">
        <v>2491.95</v>
      </c>
      <c r="E474" s="81">
        <v>-12814.5</v>
      </c>
      <c r="F474" s="81">
        <v>1056.1</v>
      </c>
      <c r="G474" s="81">
        <v>1056.1</v>
      </c>
      <c r="H474" s="81">
        <v>1056.1</v>
      </c>
      <c r="I474" s="21">
        <v>1056.1</v>
      </c>
      <c r="J474" s="81">
        <v>1076.5</v>
      </c>
      <c r="K474" s="81">
        <v>1076.5</v>
      </c>
      <c r="L474" s="81">
        <v>2523.22</v>
      </c>
      <c r="M474" s="81">
        <v>2540.07</v>
      </c>
      <c r="N474" s="81">
        <v>2540.07</v>
      </c>
      <c r="O474" s="81">
        <v>-4064.32</v>
      </c>
      <c r="P474" s="1">
        <f t="shared" si="8"/>
        <v>-406.10999999999785</v>
      </c>
    </row>
    <row r="475" spans="1:16" ht="15.75">
      <c r="A475" s="7">
        <v>472</v>
      </c>
      <c r="B475" s="89" t="s">
        <v>455</v>
      </c>
      <c r="C475" s="8">
        <v>22182</v>
      </c>
      <c r="D475" s="81">
        <v>1245.98</v>
      </c>
      <c r="E475" s="81">
        <v>1245.98</v>
      </c>
      <c r="F475" s="81">
        <v>1245.98</v>
      </c>
      <c r="G475" s="81">
        <v>1245.98</v>
      </c>
      <c r="H475" s="81">
        <v>1245.98</v>
      </c>
      <c r="I475" s="21">
        <v>1245.98</v>
      </c>
      <c r="J475" s="81">
        <v>1270.03</v>
      </c>
      <c r="K475" s="81">
        <v>1270.03</v>
      </c>
      <c r="L475" s="81">
        <v>1270.03</v>
      </c>
      <c r="M475" s="81">
        <v>1270.03</v>
      </c>
      <c r="N475" s="81">
        <v>1270.03</v>
      </c>
      <c r="O475" s="81">
        <v>1270.03</v>
      </c>
      <c r="P475" s="1">
        <f t="shared" si="8"/>
        <v>15096.060000000003</v>
      </c>
    </row>
    <row r="476" spans="1:16" ht="15.75">
      <c r="A476" s="7">
        <v>473</v>
      </c>
      <c r="B476" s="89" t="s">
        <v>456</v>
      </c>
      <c r="C476" s="8">
        <v>22183</v>
      </c>
      <c r="D476" s="81">
        <v>1265.13</v>
      </c>
      <c r="E476" s="81">
        <v>1265.13</v>
      </c>
      <c r="F476" s="81">
        <v>1265.13</v>
      </c>
      <c r="G476" s="81">
        <v>1284.29</v>
      </c>
      <c r="H476" s="81">
        <v>1360.93</v>
      </c>
      <c r="I476" s="21">
        <v>1341.77</v>
      </c>
      <c r="J476" s="81">
        <v>1568.65</v>
      </c>
      <c r="K476" s="81">
        <v>1568.65</v>
      </c>
      <c r="L476" s="81">
        <v>1532.27</v>
      </c>
      <c r="M476" s="81">
        <v>1568.65</v>
      </c>
      <c r="N476" s="81">
        <v>-2512.83</v>
      </c>
      <c r="O476" s="81">
        <v>-2861.31</v>
      </c>
      <c r="P476" s="1">
        <f t="shared" si="8"/>
        <v>8646.460000000001</v>
      </c>
    </row>
    <row r="477" spans="1:16" s="91" customFormat="1" ht="15.75">
      <c r="A477" s="7">
        <v>474</v>
      </c>
      <c r="B477" s="89" t="s">
        <v>457</v>
      </c>
      <c r="C477" s="8">
        <v>22174</v>
      </c>
      <c r="D477" s="81">
        <v>5658.48</v>
      </c>
      <c r="E477" s="81">
        <v>6296.68</v>
      </c>
      <c r="F477" s="81">
        <v>4208.32</v>
      </c>
      <c r="G477" s="81">
        <v>5659.49</v>
      </c>
      <c r="H477" s="81">
        <v>5525.37</v>
      </c>
      <c r="I477" s="21">
        <v>5164.59</v>
      </c>
      <c r="J477" s="81">
        <v>5609.47</v>
      </c>
      <c r="K477" s="81">
        <v>5827.35</v>
      </c>
      <c r="L477" s="81">
        <v>5347.33</v>
      </c>
      <c r="M477" s="81">
        <v>5573.46</v>
      </c>
      <c r="N477" s="81">
        <v>5612.52</v>
      </c>
      <c r="O477" s="81">
        <v>5573.46</v>
      </c>
      <c r="P477" s="1">
        <f t="shared" si="8"/>
        <v>66056.52</v>
      </c>
    </row>
    <row r="478" spans="1:16" ht="15.75">
      <c r="A478" s="7">
        <v>475</v>
      </c>
      <c r="B478" s="89" t="s">
        <v>458</v>
      </c>
      <c r="C478" s="8">
        <v>22175</v>
      </c>
      <c r="D478" s="81">
        <v>591.48</v>
      </c>
      <c r="E478" s="81">
        <v>610.64</v>
      </c>
      <c r="F478" s="81">
        <v>591.48</v>
      </c>
      <c r="G478" s="81">
        <v>572.32</v>
      </c>
      <c r="H478" s="81">
        <v>591.48</v>
      </c>
      <c r="I478" s="21">
        <v>610.64</v>
      </c>
      <c r="J478" s="81">
        <v>641.94</v>
      </c>
      <c r="K478" s="81">
        <v>681</v>
      </c>
      <c r="L478" s="81">
        <v>622.41</v>
      </c>
      <c r="M478" s="81">
        <v>622.41</v>
      </c>
      <c r="N478" s="81">
        <v>622.41</v>
      </c>
      <c r="O478" s="81">
        <v>602.88</v>
      </c>
      <c r="P478" s="1">
        <f t="shared" si="8"/>
        <v>7361.089999999999</v>
      </c>
    </row>
    <row r="479" spans="1:16" ht="15.75">
      <c r="A479" s="7">
        <v>476</v>
      </c>
      <c r="B479" s="89" t="s">
        <v>459</v>
      </c>
      <c r="C479" s="8">
        <v>12163</v>
      </c>
      <c r="D479" s="81"/>
      <c r="E479" s="84"/>
      <c r="F479" s="84"/>
      <c r="G479" s="84"/>
      <c r="H479" s="81"/>
      <c r="I479" s="21"/>
      <c r="J479" s="81"/>
      <c r="K479" s="7"/>
      <c r="L479" s="81"/>
      <c r="M479" s="8"/>
      <c r="N479" s="8"/>
      <c r="O479" s="84"/>
      <c r="P479" s="1">
        <f t="shared" si="8"/>
        <v>0</v>
      </c>
    </row>
    <row r="480" spans="1:16" ht="15.75">
      <c r="A480" s="7">
        <v>477</v>
      </c>
      <c r="B480" s="89" t="s">
        <v>785</v>
      </c>
      <c r="C480" s="8"/>
      <c r="D480" s="81"/>
      <c r="E480" s="84"/>
      <c r="F480" s="84"/>
      <c r="G480" s="84"/>
      <c r="H480" s="81"/>
      <c r="I480" s="21"/>
      <c r="J480" s="81"/>
      <c r="K480" s="7"/>
      <c r="L480" s="81"/>
      <c r="M480" s="8"/>
      <c r="N480" s="8"/>
      <c r="O480" s="84"/>
      <c r="P480" s="1">
        <f t="shared" si="8"/>
        <v>0</v>
      </c>
    </row>
    <row r="481" spans="1:16" ht="15.75">
      <c r="A481" s="7">
        <v>478</v>
      </c>
      <c r="B481" s="89" t="s">
        <v>460</v>
      </c>
      <c r="C481" s="8">
        <v>12157</v>
      </c>
      <c r="D481" s="81"/>
      <c r="E481" s="84"/>
      <c r="F481" s="84"/>
      <c r="G481" s="84"/>
      <c r="H481" s="81"/>
      <c r="I481" s="21"/>
      <c r="J481" s="81"/>
      <c r="K481" s="7"/>
      <c r="L481" s="81"/>
      <c r="M481" s="8"/>
      <c r="N481" s="8"/>
      <c r="O481" s="84"/>
      <c r="P481" s="1">
        <f t="shared" si="8"/>
        <v>0</v>
      </c>
    </row>
    <row r="482" spans="1:16" ht="15.75">
      <c r="A482" s="7">
        <v>479</v>
      </c>
      <c r="B482" s="89" t="s">
        <v>461</v>
      </c>
      <c r="C482" s="8">
        <v>21799</v>
      </c>
      <c r="D482" s="81"/>
      <c r="E482" s="81"/>
      <c r="F482" s="81"/>
      <c r="G482" s="81"/>
      <c r="H482" s="21"/>
      <c r="I482" s="21"/>
      <c r="J482" s="81"/>
      <c r="K482" s="81"/>
      <c r="L482" s="81"/>
      <c r="M482" s="81"/>
      <c r="N482" s="81"/>
      <c r="O482" s="81"/>
      <c r="P482" s="1">
        <f t="shared" si="8"/>
        <v>0</v>
      </c>
    </row>
    <row r="483" spans="1:16" ht="15.75">
      <c r="A483" s="7">
        <v>480</v>
      </c>
      <c r="B483" s="89" t="s">
        <v>462</v>
      </c>
      <c r="C483" s="8">
        <v>21807</v>
      </c>
      <c r="D483" s="81"/>
      <c r="E483" s="81"/>
      <c r="F483" s="81"/>
      <c r="G483" s="81"/>
      <c r="H483" s="81"/>
      <c r="I483" s="21"/>
      <c r="J483" s="81"/>
      <c r="K483" s="7"/>
      <c r="L483" s="81"/>
      <c r="M483" s="8"/>
      <c r="N483" s="7"/>
      <c r="O483" s="84"/>
      <c r="P483" s="1">
        <f t="shared" si="8"/>
        <v>0</v>
      </c>
    </row>
    <row r="484" spans="1:16" ht="15.75">
      <c r="A484" s="7">
        <v>481</v>
      </c>
      <c r="B484" s="89" t="s">
        <v>463</v>
      </c>
      <c r="C484" s="8">
        <v>21809</v>
      </c>
      <c r="D484" s="81"/>
      <c r="E484" s="81"/>
      <c r="F484" s="81"/>
      <c r="G484" s="81"/>
      <c r="H484" s="81"/>
      <c r="I484" s="21"/>
      <c r="J484" s="81"/>
      <c r="K484" s="7"/>
      <c r="L484" s="81"/>
      <c r="M484" s="8"/>
      <c r="N484" s="7"/>
      <c r="O484" s="84"/>
      <c r="P484" s="1">
        <f t="shared" si="8"/>
        <v>0</v>
      </c>
    </row>
    <row r="485" spans="1:16" ht="15.75">
      <c r="A485" s="7">
        <v>482</v>
      </c>
      <c r="B485" s="89" t="s">
        <v>464</v>
      </c>
      <c r="C485" s="8">
        <v>22161</v>
      </c>
      <c r="D485" s="81"/>
      <c r="E485" s="81"/>
      <c r="F485" s="81"/>
      <c r="G485" s="81"/>
      <c r="H485" s="81"/>
      <c r="I485" s="21"/>
      <c r="J485" s="81"/>
      <c r="K485" s="7"/>
      <c r="L485" s="81"/>
      <c r="M485" s="8"/>
      <c r="N485" s="7"/>
      <c r="O485" s="84"/>
      <c r="P485" s="1">
        <f t="shared" si="8"/>
        <v>0</v>
      </c>
    </row>
    <row r="486" spans="1:16" ht="15.75">
      <c r="A486" s="7">
        <v>483</v>
      </c>
      <c r="B486" s="89" t="s">
        <v>465</v>
      </c>
      <c r="C486" s="8">
        <v>22164</v>
      </c>
      <c r="D486" s="81"/>
      <c r="E486" s="81"/>
      <c r="F486" s="81"/>
      <c r="G486" s="81"/>
      <c r="H486" s="81"/>
      <c r="I486" s="21"/>
      <c r="J486" s="81"/>
      <c r="K486" s="7"/>
      <c r="L486" s="81"/>
      <c r="M486" s="8"/>
      <c r="N486" s="7"/>
      <c r="O486" s="84"/>
      <c r="P486" s="1">
        <f t="shared" si="8"/>
        <v>0</v>
      </c>
    </row>
    <row r="487" spans="1:16" ht="15.75">
      <c r="A487" s="7">
        <v>484</v>
      </c>
      <c r="B487" s="89" t="s">
        <v>466</v>
      </c>
      <c r="C487" s="8">
        <v>10001</v>
      </c>
      <c r="D487" s="81"/>
      <c r="E487" s="81"/>
      <c r="F487" s="81"/>
      <c r="G487" s="81"/>
      <c r="H487" s="81"/>
      <c r="I487" s="21"/>
      <c r="J487" s="81"/>
      <c r="K487" s="7"/>
      <c r="L487" s="81"/>
      <c r="M487" s="8"/>
      <c r="N487" s="7"/>
      <c r="O487" s="84"/>
      <c r="P487" s="1">
        <f t="shared" si="8"/>
        <v>0</v>
      </c>
    </row>
    <row r="488" spans="1:16" ht="15.75">
      <c r="A488" s="7">
        <v>485</v>
      </c>
      <c r="B488" s="89" t="s">
        <v>467</v>
      </c>
      <c r="C488" s="8">
        <v>10002</v>
      </c>
      <c r="D488" s="81"/>
      <c r="E488" s="81"/>
      <c r="F488" s="81"/>
      <c r="G488" s="81"/>
      <c r="H488" s="81"/>
      <c r="I488" s="21"/>
      <c r="J488" s="81"/>
      <c r="K488" s="7"/>
      <c r="L488" s="81"/>
      <c r="M488" s="8"/>
      <c r="N488" s="7"/>
      <c r="O488" s="84"/>
      <c r="P488" s="1">
        <f t="shared" si="8"/>
        <v>0</v>
      </c>
    </row>
    <row r="489" spans="1:16" ht="15.75">
      <c r="A489" s="7">
        <v>486</v>
      </c>
      <c r="B489" s="89" t="s">
        <v>468</v>
      </c>
      <c r="C489" s="8">
        <v>10003</v>
      </c>
      <c r="D489" s="81"/>
      <c r="E489" s="81"/>
      <c r="F489" s="81"/>
      <c r="G489" s="81"/>
      <c r="H489" s="81"/>
      <c r="I489" s="21"/>
      <c r="J489" s="81"/>
      <c r="K489" s="7"/>
      <c r="L489" s="81"/>
      <c r="M489" s="8"/>
      <c r="N489" s="7"/>
      <c r="O489" s="84"/>
      <c r="P489" s="1">
        <f t="shared" si="8"/>
        <v>0</v>
      </c>
    </row>
    <row r="490" spans="1:16" ht="15.75">
      <c r="A490" s="7">
        <v>487</v>
      </c>
      <c r="B490" s="89" t="s">
        <v>469</v>
      </c>
      <c r="C490" s="8">
        <v>10004</v>
      </c>
      <c r="D490" s="81"/>
      <c r="E490" s="81"/>
      <c r="F490" s="81"/>
      <c r="G490" s="81"/>
      <c r="H490" s="81"/>
      <c r="I490" s="21"/>
      <c r="J490" s="81"/>
      <c r="K490" s="7"/>
      <c r="L490" s="81"/>
      <c r="M490" s="8"/>
      <c r="N490" s="7"/>
      <c r="O490" s="84"/>
      <c r="P490" s="1">
        <f t="shared" si="8"/>
        <v>0</v>
      </c>
    </row>
    <row r="491" spans="1:16" ht="15.75">
      <c r="A491" s="7">
        <v>488</v>
      </c>
      <c r="B491" s="97" t="s">
        <v>913</v>
      </c>
      <c r="C491" s="8">
        <v>10021</v>
      </c>
      <c r="D491" s="81"/>
      <c r="E491" s="81"/>
      <c r="F491" s="81"/>
      <c r="G491" s="81"/>
      <c r="H491" s="81"/>
      <c r="I491" s="21"/>
      <c r="J491" s="81"/>
      <c r="K491" s="7"/>
      <c r="L491" s="81"/>
      <c r="M491" s="8"/>
      <c r="N491" s="7"/>
      <c r="O491" s="84"/>
      <c r="P491" s="1">
        <f t="shared" si="8"/>
        <v>0</v>
      </c>
    </row>
    <row r="492" spans="1:16" ht="15.75">
      <c r="A492" s="7">
        <v>489</v>
      </c>
      <c r="B492" s="98" t="s">
        <v>912</v>
      </c>
      <c r="C492" s="8">
        <v>10022</v>
      </c>
      <c r="D492" s="81"/>
      <c r="E492" s="81"/>
      <c r="F492" s="81"/>
      <c r="G492" s="81"/>
      <c r="H492" s="81"/>
      <c r="I492" s="21"/>
      <c r="J492" s="81"/>
      <c r="K492" s="7"/>
      <c r="L492" s="81"/>
      <c r="M492" s="8"/>
      <c r="N492" s="7"/>
      <c r="O492" s="84"/>
      <c r="P492" s="1">
        <f t="shared" si="8"/>
        <v>0</v>
      </c>
    </row>
    <row r="493" spans="1:16" ht="15.75">
      <c r="A493" s="7">
        <v>490</v>
      </c>
      <c r="B493" s="97" t="s">
        <v>914</v>
      </c>
      <c r="C493" s="8"/>
      <c r="D493" s="81"/>
      <c r="E493" s="81"/>
      <c r="F493" s="81"/>
      <c r="G493" s="81"/>
      <c r="H493" s="81"/>
      <c r="I493" s="21"/>
      <c r="J493" s="81"/>
      <c r="K493" s="7"/>
      <c r="L493" s="81"/>
      <c r="M493" s="8"/>
      <c r="N493" s="81">
        <v>50417.35</v>
      </c>
      <c r="O493" s="81">
        <v>29542.51</v>
      </c>
      <c r="P493" s="1">
        <f t="shared" si="8"/>
        <v>79959.86</v>
      </c>
    </row>
    <row r="494" spans="1:16" ht="15.75">
      <c r="A494" s="7">
        <v>491</v>
      </c>
      <c r="B494" s="128" t="s">
        <v>840</v>
      </c>
      <c r="C494" s="8"/>
      <c r="D494" s="81"/>
      <c r="E494" s="81"/>
      <c r="F494" s="81"/>
      <c r="G494" s="81"/>
      <c r="H494" s="81"/>
      <c r="I494" s="21"/>
      <c r="J494" s="81"/>
      <c r="K494" s="7"/>
      <c r="L494" s="81"/>
      <c r="M494" s="8"/>
      <c r="N494" s="81"/>
      <c r="O494" s="84"/>
      <c r="P494" s="1">
        <f t="shared" si="8"/>
        <v>0</v>
      </c>
    </row>
    <row r="495" spans="1:16" ht="15.75">
      <c r="A495" s="7">
        <v>492</v>
      </c>
      <c r="B495" s="128" t="s">
        <v>915</v>
      </c>
      <c r="C495" s="8"/>
      <c r="D495" s="81"/>
      <c r="E495" s="81"/>
      <c r="F495" s="81"/>
      <c r="G495" s="81"/>
      <c r="H495" s="81"/>
      <c r="I495" s="21"/>
      <c r="J495" s="81"/>
      <c r="K495" s="7"/>
      <c r="L495" s="81"/>
      <c r="M495" s="8"/>
      <c r="N495" s="81"/>
      <c r="O495" s="84"/>
      <c r="P495" s="1">
        <f t="shared" si="8"/>
        <v>0</v>
      </c>
    </row>
    <row r="496" spans="1:16" ht="15.75">
      <c r="A496" s="7">
        <v>493</v>
      </c>
      <c r="B496" s="128" t="s">
        <v>860</v>
      </c>
      <c r="C496" s="8"/>
      <c r="D496" s="81"/>
      <c r="E496" s="81"/>
      <c r="F496" s="81"/>
      <c r="G496" s="81"/>
      <c r="H496" s="81"/>
      <c r="I496" s="21"/>
      <c r="J496" s="81"/>
      <c r="K496" s="7"/>
      <c r="L496" s="81"/>
      <c r="M496" s="8"/>
      <c r="N496" s="81"/>
      <c r="O496" s="84"/>
      <c r="P496" s="1">
        <f t="shared" si="8"/>
        <v>0</v>
      </c>
    </row>
    <row r="497" spans="1:16" ht="15.75">
      <c r="A497" s="7">
        <v>494</v>
      </c>
      <c r="B497" s="128" t="s">
        <v>916</v>
      </c>
      <c r="C497" s="8"/>
      <c r="D497" s="81"/>
      <c r="E497" s="81"/>
      <c r="F497" s="81"/>
      <c r="G497" s="81"/>
      <c r="H497" s="81"/>
      <c r="I497" s="21"/>
      <c r="J497" s="81"/>
      <c r="K497" s="7"/>
      <c r="L497" s="81"/>
      <c r="M497" s="8"/>
      <c r="N497" s="81"/>
      <c r="O497" s="84"/>
      <c r="P497" s="1">
        <f t="shared" si="8"/>
        <v>0</v>
      </c>
    </row>
    <row r="498" spans="1:16" ht="15.75">
      <c r="A498" s="7">
        <v>495</v>
      </c>
      <c r="B498" s="128" t="s">
        <v>917</v>
      </c>
      <c r="C498" s="8"/>
      <c r="D498" s="81"/>
      <c r="E498" s="81"/>
      <c r="F498" s="81"/>
      <c r="G498" s="81"/>
      <c r="H498" s="81"/>
      <c r="I498" s="21"/>
      <c r="J498" s="81"/>
      <c r="K498" s="7"/>
      <c r="L498" s="81"/>
      <c r="M498" s="8"/>
      <c r="N498" s="81"/>
      <c r="O498" s="84"/>
      <c r="P498" s="1">
        <f t="shared" si="8"/>
        <v>0</v>
      </c>
    </row>
    <row r="499" spans="1:16" ht="15.75">
      <c r="A499" s="7">
        <v>496</v>
      </c>
      <c r="B499" s="128" t="s">
        <v>27</v>
      </c>
      <c r="C499" s="8"/>
      <c r="D499" s="81"/>
      <c r="E499" s="81"/>
      <c r="F499" s="81"/>
      <c r="G499" s="81"/>
      <c r="H499" s="81"/>
      <c r="I499" s="21"/>
      <c r="J499" s="81"/>
      <c r="K499" s="7"/>
      <c r="L499" s="81"/>
      <c r="M499" s="8"/>
      <c r="N499" s="81"/>
      <c r="O499" s="84"/>
      <c r="P499" s="1">
        <f t="shared" si="8"/>
        <v>0</v>
      </c>
    </row>
    <row r="500" spans="1:16" ht="15.75">
      <c r="A500" s="7">
        <v>497</v>
      </c>
      <c r="B500" s="128" t="s">
        <v>30</v>
      </c>
      <c r="C500" s="8"/>
      <c r="D500" s="81"/>
      <c r="E500" s="81"/>
      <c r="F500" s="81"/>
      <c r="G500" s="81"/>
      <c r="H500" s="81"/>
      <c r="I500" s="21"/>
      <c r="J500" s="81"/>
      <c r="K500" s="7"/>
      <c r="L500" s="81"/>
      <c r="M500" s="8"/>
      <c r="N500" s="81"/>
      <c r="O500" s="84"/>
      <c r="P500" s="1">
        <f t="shared" si="8"/>
        <v>0</v>
      </c>
    </row>
    <row r="501" spans="1:16" ht="15.75">
      <c r="A501" s="7">
        <v>498</v>
      </c>
      <c r="B501" s="128" t="s">
        <v>32</v>
      </c>
      <c r="C501" s="8"/>
      <c r="D501" s="81"/>
      <c r="E501" s="81"/>
      <c r="F501" s="81"/>
      <c r="G501" s="81"/>
      <c r="H501" s="81"/>
      <c r="I501" s="21"/>
      <c r="J501" s="81"/>
      <c r="K501" s="7"/>
      <c r="L501" s="81"/>
      <c r="M501" s="8"/>
      <c r="N501" s="81"/>
      <c r="O501" s="84"/>
      <c r="P501" s="1">
        <f t="shared" si="8"/>
        <v>0</v>
      </c>
    </row>
    <row r="502" spans="1:16" ht="15.75">
      <c r="A502" s="7">
        <v>499</v>
      </c>
      <c r="B502" s="128" t="s">
        <v>918</v>
      </c>
      <c r="C502" s="8"/>
      <c r="D502" s="81"/>
      <c r="E502" s="81"/>
      <c r="F502" s="81"/>
      <c r="G502" s="81"/>
      <c r="H502" s="81"/>
      <c r="I502" s="21"/>
      <c r="J502" s="81"/>
      <c r="K502" s="7"/>
      <c r="L502" s="81"/>
      <c r="M502" s="8"/>
      <c r="N502" s="81">
        <v>1227.85</v>
      </c>
      <c r="O502" s="81">
        <v>1227.85</v>
      </c>
      <c r="P502" s="1">
        <f t="shared" si="8"/>
        <v>2455.7</v>
      </c>
    </row>
    <row r="503" spans="1:16" ht="15.75">
      <c r="A503" s="7">
        <v>500</v>
      </c>
      <c r="B503" s="128" t="s">
        <v>37</v>
      </c>
      <c r="C503" s="8"/>
      <c r="D503" s="81"/>
      <c r="E503" s="81"/>
      <c r="F503" s="81"/>
      <c r="G503" s="81"/>
      <c r="H503" s="81"/>
      <c r="I503" s="21"/>
      <c r="J503" s="81"/>
      <c r="K503" s="7"/>
      <c r="L503" s="81"/>
      <c r="M503" s="8"/>
      <c r="N503" s="7"/>
      <c r="O503" s="84"/>
      <c r="P503" s="1">
        <f t="shared" si="8"/>
        <v>0</v>
      </c>
    </row>
    <row r="504" spans="1:16" ht="15.75">
      <c r="A504" s="7">
        <v>501</v>
      </c>
      <c r="B504" s="128" t="s">
        <v>919</v>
      </c>
      <c r="C504" s="8"/>
      <c r="D504" s="81"/>
      <c r="E504" s="81"/>
      <c r="F504" s="81"/>
      <c r="G504" s="81"/>
      <c r="H504" s="81"/>
      <c r="I504" s="21"/>
      <c r="J504" s="81"/>
      <c r="K504" s="7"/>
      <c r="L504" s="81"/>
      <c r="M504" s="8"/>
      <c r="N504" s="7"/>
      <c r="O504" s="84"/>
      <c r="P504" s="1">
        <f t="shared" si="8"/>
        <v>0</v>
      </c>
    </row>
    <row r="505" spans="1:16" ht="15.75">
      <c r="A505" s="7">
        <v>502</v>
      </c>
      <c r="B505" s="128" t="s">
        <v>39</v>
      </c>
      <c r="C505" s="8"/>
      <c r="D505" s="81"/>
      <c r="E505" s="81"/>
      <c r="F505" s="81"/>
      <c r="G505" s="81"/>
      <c r="H505" s="81"/>
      <c r="I505" s="21"/>
      <c r="J505" s="81"/>
      <c r="K505" s="7"/>
      <c r="L505" s="81"/>
      <c r="M505" s="8"/>
      <c r="N505" s="7"/>
      <c r="O505" s="84"/>
      <c r="P505" s="1">
        <f t="shared" si="8"/>
        <v>0</v>
      </c>
    </row>
    <row r="506" spans="1:16" ht="15.75">
      <c r="A506" s="7">
        <v>503</v>
      </c>
      <c r="B506" s="128" t="s">
        <v>40</v>
      </c>
      <c r="C506" s="8"/>
      <c r="D506" s="81"/>
      <c r="E506" s="81"/>
      <c r="F506" s="81"/>
      <c r="G506" s="81"/>
      <c r="H506" s="81"/>
      <c r="I506" s="21"/>
      <c r="J506" s="81"/>
      <c r="K506" s="7"/>
      <c r="L506" s="81"/>
      <c r="M506" s="8"/>
      <c r="N506" s="7">
        <v>567.81</v>
      </c>
      <c r="O506" s="81">
        <v>504.93</v>
      </c>
      <c r="P506" s="1">
        <f t="shared" si="8"/>
        <v>1072.74</v>
      </c>
    </row>
    <row r="507" spans="1:16" ht="15.75">
      <c r="A507" s="7">
        <v>504</v>
      </c>
      <c r="B507" s="128" t="s">
        <v>41</v>
      </c>
      <c r="C507" s="8"/>
      <c r="D507" s="81"/>
      <c r="E507" s="81"/>
      <c r="F507" s="81"/>
      <c r="G507" s="81"/>
      <c r="H507" s="81"/>
      <c r="I507" s="21"/>
      <c r="J507" s="81"/>
      <c r="K507" s="7"/>
      <c r="L507" s="81"/>
      <c r="M507" s="8"/>
      <c r="N507" s="7"/>
      <c r="O507" s="84"/>
      <c r="P507" s="1">
        <f t="shared" si="8"/>
        <v>0</v>
      </c>
    </row>
    <row r="508" spans="1:16" ht="15.75">
      <c r="A508" s="7">
        <v>505</v>
      </c>
      <c r="B508" s="128" t="s">
        <v>44</v>
      </c>
      <c r="C508" s="8"/>
      <c r="D508" s="81"/>
      <c r="E508" s="81"/>
      <c r="F508" s="81"/>
      <c r="G508" s="81"/>
      <c r="H508" s="81"/>
      <c r="I508" s="21"/>
      <c r="J508" s="81"/>
      <c r="K508" s="7"/>
      <c r="L508" s="81"/>
      <c r="M508" s="8"/>
      <c r="N508" s="7"/>
      <c r="O508" s="84"/>
      <c r="P508" s="1">
        <f t="shared" si="8"/>
        <v>0</v>
      </c>
    </row>
    <row r="509" spans="1:16" ht="15.75">
      <c r="A509" s="7">
        <v>506</v>
      </c>
      <c r="B509" s="128" t="s">
        <v>55</v>
      </c>
      <c r="C509" s="8"/>
      <c r="D509" s="81"/>
      <c r="E509" s="81"/>
      <c r="F509" s="81"/>
      <c r="G509" s="81"/>
      <c r="H509" s="81"/>
      <c r="I509" s="21"/>
      <c r="J509" s="81"/>
      <c r="K509" s="7"/>
      <c r="L509" s="81"/>
      <c r="M509" s="8"/>
      <c r="N509" s="7"/>
      <c r="O509" s="84"/>
      <c r="P509" s="1">
        <f t="shared" si="8"/>
        <v>0</v>
      </c>
    </row>
    <row r="510" spans="1:16" ht="15.75">
      <c r="A510" s="7">
        <v>507</v>
      </c>
      <c r="B510" s="128" t="s">
        <v>920</v>
      </c>
      <c r="C510" s="8"/>
      <c r="D510" s="81"/>
      <c r="E510" s="81"/>
      <c r="F510" s="81"/>
      <c r="G510" s="81"/>
      <c r="H510" s="81"/>
      <c r="I510" s="21"/>
      <c r="J510" s="81"/>
      <c r="K510" s="7"/>
      <c r="L510" s="81"/>
      <c r="M510" s="8"/>
      <c r="N510" s="7"/>
      <c r="O510" s="84"/>
      <c r="P510" s="1">
        <f t="shared" si="8"/>
        <v>0</v>
      </c>
    </row>
    <row r="511" spans="1:16" ht="15.75">
      <c r="A511" s="7">
        <v>508</v>
      </c>
      <c r="B511" s="128" t="s">
        <v>921</v>
      </c>
      <c r="C511" s="8"/>
      <c r="D511" s="81"/>
      <c r="E511" s="81"/>
      <c r="F511" s="81"/>
      <c r="G511" s="81"/>
      <c r="H511" s="81"/>
      <c r="I511" s="21"/>
      <c r="J511" s="81"/>
      <c r="K511" s="7"/>
      <c r="L511" s="81"/>
      <c r="M511" s="8"/>
      <c r="N511" s="7"/>
      <c r="O511" s="84"/>
      <c r="P511" s="1">
        <f t="shared" si="8"/>
        <v>0</v>
      </c>
    </row>
    <row r="512" spans="1:16" ht="15.75">
      <c r="A512" s="7">
        <v>509</v>
      </c>
      <c r="B512" s="128" t="s">
        <v>922</v>
      </c>
      <c r="C512" s="8"/>
      <c r="D512" s="81"/>
      <c r="E512" s="81"/>
      <c r="F512" s="81"/>
      <c r="G512" s="81"/>
      <c r="H512" s="81"/>
      <c r="I512" s="21"/>
      <c r="J512" s="81"/>
      <c r="K512" s="7"/>
      <c r="L512" s="81"/>
      <c r="M512" s="8"/>
      <c r="N512" s="7"/>
      <c r="O512" s="84"/>
      <c r="P512" s="1">
        <f t="shared" si="8"/>
        <v>0</v>
      </c>
    </row>
    <row r="513" spans="1:16" ht="15.75">
      <c r="A513" s="7">
        <v>510</v>
      </c>
      <c r="B513" s="128" t="s">
        <v>72</v>
      </c>
      <c r="C513" s="8"/>
      <c r="D513" s="81"/>
      <c r="E513" s="81"/>
      <c r="F513" s="81"/>
      <c r="G513" s="81"/>
      <c r="H513" s="81"/>
      <c r="I513" s="21"/>
      <c r="J513" s="81"/>
      <c r="K513" s="7"/>
      <c r="L513" s="81"/>
      <c r="M513" s="8"/>
      <c r="N513" s="7"/>
      <c r="O513" s="84"/>
      <c r="P513" s="1">
        <f t="shared" si="8"/>
        <v>0</v>
      </c>
    </row>
    <row r="514" spans="1:16" ht="15.75">
      <c r="A514" s="7">
        <v>511</v>
      </c>
      <c r="B514" s="128" t="s">
        <v>74</v>
      </c>
      <c r="C514" s="8"/>
      <c r="D514" s="81"/>
      <c r="E514" s="81"/>
      <c r="F514" s="81"/>
      <c r="G514" s="81"/>
      <c r="H514" s="81"/>
      <c r="I514" s="21"/>
      <c r="J514" s="81"/>
      <c r="K514" s="7"/>
      <c r="L514" s="81"/>
      <c r="M514" s="8"/>
      <c r="N514" s="7"/>
      <c r="O514" s="84"/>
      <c r="P514" s="1">
        <f t="shared" si="8"/>
        <v>0</v>
      </c>
    </row>
    <row r="515" spans="1:16" ht="15.75">
      <c r="A515" s="7">
        <v>512</v>
      </c>
      <c r="B515" s="128" t="s">
        <v>923</v>
      </c>
      <c r="C515" s="8"/>
      <c r="D515" s="81"/>
      <c r="E515" s="81"/>
      <c r="F515" s="81"/>
      <c r="G515" s="81"/>
      <c r="H515" s="81"/>
      <c r="I515" s="21"/>
      <c r="J515" s="81"/>
      <c r="K515" s="7"/>
      <c r="L515" s="81"/>
      <c r="M515" s="8"/>
      <c r="N515" s="7"/>
      <c r="O515" s="84"/>
      <c r="P515" s="1">
        <f t="shared" si="8"/>
        <v>0</v>
      </c>
    </row>
    <row r="516" spans="1:16" ht="15.75">
      <c r="A516" s="7">
        <v>513</v>
      </c>
      <c r="B516" s="128" t="s">
        <v>924</v>
      </c>
      <c r="C516" s="8"/>
      <c r="D516" s="81"/>
      <c r="E516" s="81"/>
      <c r="F516" s="81"/>
      <c r="G516" s="81"/>
      <c r="H516" s="81"/>
      <c r="I516" s="21"/>
      <c r="J516" s="81"/>
      <c r="K516" s="7"/>
      <c r="L516" s="81"/>
      <c r="M516" s="8"/>
      <c r="N516" s="7"/>
      <c r="O516" s="84"/>
      <c r="P516" s="1">
        <f t="shared" si="8"/>
        <v>0</v>
      </c>
    </row>
    <row r="517" spans="1:16" ht="15.75">
      <c r="A517" s="7">
        <v>514</v>
      </c>
      <c r="B517" s="128" t="s">
        <v>76</v>
      </c>
      <c r="C517" s="8"/>
      <c r="D517" s="81"/>
      <c r="E517" s="81"/>
      <c r="F517" s="81"/>
      <c r="G517" s="81"/>
      <c r="H517" s="81"/>
      <c r="I517" s="21"/>
      <c r="J517" s="81"/>
      <c r="K517" s="7"/>
      <c r="L517" s="81"/>
      <c r="M517" s="8"/>
      <c r="N517" s="7"/>
      <c r="O517" s="84"/>
      <c r="P517" s="1">
        <f aca="true" t="shared" si="9" ref="P517:P566">D517+E517+F517+G517+H517+I517+J517+K517+L517+M517+N517+O517</f>
        <v>0</v>
      </c>
    </row>
    <row r="518" spans="1:16" ht="15.75">
      <c r="A518" s="7">
        <v>515</v>
      </c>
      <c r="B518" s="128" t="s">
        <v>925</v>
      </c>
      <c r="C518" s="8"/>
      <c r="D518" s="81"/>
      <c r="E518" s="81"/>
      <c r="F518" s="81"/>
      <c r="G518" s="81"/>
      <c r="H518" s="81"/>
      <c r="I518" s="21"/>
      <c r="J518" s="81"/>
      <c r="K518" s="7"/>
      <c r="L518" s="81"/>
      <c r="M518" s="8"/>
      <c r="N518" s="7"/>
      <c r="O518" s="84"/>
      <c r="P518" s="1">
        <f t="shared" si="9"/>
        <v>0</v>
      </c>
    </row>
    <row r="519" spans="1:16" ht="15.75">
      <c r="A519" s="7">
        <v>516</v>
      </c>
      <c r="B519" s="128" t="s">
        <v>926</v>
      </c>
      <c r="C519" s="8"/>
      <c r="D519" s="81"/>
      <c r="E519" s="81"/>
      <c r="F519" s="81"/>
      <c r="G519" s="81"/>
      <c r="H519" s="81"/>
      <c r="I519" s="21"/>
      <c r="J519" s="81"/>
      <c r="K519" s="7"/>
      <c r="L519" s="81"/>
      <c r="M519" s="8"/>
      <c r="N519" s="7"/>
      <c r="O519" s="84"/>
      <c r="P519" s="1">
        <f t="shared" si="9"/>
        <v>0</v>
      </c>
    </row>
    <row r="520" spans="1:16" ht="15.75">
      <c r="A520" s="7">
        <v>517</v>
      </c>
      <c r="B520" s="128" t="s">
        <v>101</v>
      </c>
      <c r="C520" s="8"/>
      <c r="D520" s="81"/>
      <c r="E520" s="81"/>
      <c r="F520" s="81"/>
      <c r="G520" s="81"/>
      <c r="H520" s="81"/>
      <c r="I520" s="21"/>
      <c r="J520" s="81"/>
      <c r="K520" s="7"/>
      <c r="L520" s="81"/>
      <c r="M520" s="8"/>
      <c r="N520" s="7"/>
      <c r="O520" s="84"/>
      <c r="P520" s="1">
        <f t="shared" si="9"/>
        <v>0</v>
      </c>
    </row>
    <row r="521" spans="1:16" ht="15.75">
      <c r="A521" s="7">
        <v>518</v>
      </c>
      <c r="B521" s="128" t="s">
        <v>927</v>
      </c>
      <c r="C521" s="8"/>
      <c r="D521" s="81"/>
      <c r="E521" s="81"/>
      <c r="F521" s="81"/>
      <c r="G521" s="81"/>
      <c r="H521" s="81"/>
      <c r="I521" s="21"/>
      <c r="J521" s="81"/>
      <c r="K521" s="7"/>
      <c r="L521" s="81"/>
      <c r="M521" s="8"/>
      <c r="N521" s="7"/>
      <c r="O521" s="84"/>
      <c r="P521" s="1">
        <f t="shared" si="9"/>
        <v>0</v>
      </c>
    </row>
    <row r="522" spans="1:16" ht="15.75">
      <c r="A522" s="7">
        <v>519</v>
      </c>
      <c r="B522" s="128" t="s">
        <v>131</v>
      </c>
      <c r="C522" s="8"/>
      <c r="D522" s="81"/>
      <c r="E522" s="81"/>
      <c r="F522" s="81"/>
      <c r="G522" s="81"/>
      <c r="H522" s="81"/>
      <c r="I522" s="21"/>
      <c r="J522" s="81"/>
      <c r="K522" s="7"/>
      <c r="L522" s="81"/>
      <c r="M522" s="8"/>
      <c r="N522" s="7"/>
      <c r="O522" s="84"/>
      <c r="P522" s="1">
        <f t="shared" si="9"/>
        <v>0</v>
      </c>
    </row>
    <row r="523" spans="1:16" ht="15.75">
      <c r="A523" s="7">
        <v>520</v>
      </c>
      <c r="B523" s="128" t="s">
        <v>150</v>
      </c>
      <c r="C523" s="8"/>
      <c r="D523" s="81"/>
      <c r="E523" s="81"/>
      <c r="F523" s="81"/>
      <c r="G523" s="81"/>
      <c r="H523" s="81"/>
      <c r="I523" s="21"/>
      <c r="J523" s="81"/>
      <c r="K523" s="7"/>
      <c r="L523" s="81"/>
      <c r="M523" s="8"/>
      <c r="N523" s="7"/>
      <c r="O523" s="84"/>
      <c r="P523" s="1">
        <f t="shared" si="9"/>
        <v>0</v>
      </c>
    </row>
    <row r="524" spans="1:16" ht="15.75">
      <c r="A524" s="7">
        <v>521</v>
      </c>
      <c r="B524" s="128" t="s">
        <v>151</v>
      </c>
      <c r="C524" s="8"/>
      <c r="D524" s="81"/>
      <c r="E524" s="81"/>
      <c r="F524" s="81"/>
      <c r="G524" s="81"/>
      <c r="H524" s="81"/>
      <c r="I524" s="21"/>
      <c r="J524" s="81"/>
      <c r="K524" s="7"/>
      <c r="L524" s="81"/>
      <c r="M524" s="8"/>
      <c r="N524" s="7"/>
      <c r="O524" s="84"/>
      <c r="P524" s="1">
        <f t="shared" si="9"/>
        <v>0</v>
      </c>
    </row>
    <row r="525" spans="1:16" ht="15.75">
      <c r="A525" s="7">
        <v>522</v>
      </c>
      <c r="B525" s="128" t="s">
        <v>153</v>
      </c>
      <c r="C525" s="8"/>
      <c r="D525" s="81"/>
      <c r="E525" s="81"/>
      <c r="F525" s="81"/>
      <c r="G525" s="81"/>
      <c r="H525" s="81"/>
      <c r="I525" s="21"/>
      <c r="J525" s="81"/>
      <c r="K525" s="7"/>
      <c r="L525" s="81"/>
      <c r="M525" s="8"/>
      <c r="N525" s="7"/>
      <c r="O525" s="84"/>
      <c r="P525" s="1">
        <f t="shared" si="9"/>
        <v>0</v>
      </c>
    </row>
    <row r="526" spans="1:16" ht="15.75">
      <c r="A526" s="7">
        <v>523</v>
      </c>
      <c r="B526" s="128" t="s">
        <v>154</v>
      </c>
      <c r="C526" s="8"/>
      <c r="D526" s="81"/>
      <c r="E526" s="81"/>
      <c r="F526" s="81"/>
      <c r="G526" s="81"/>
      <c r="H526" s="81"/>
      <c r="I526" s="21"/>
      <c r="J526" s="81"/>
      <c r="K526" s="7"/>
      <c r="L526" s="81"/>
      <c r="M526" s="8"/>
      <c r="N526" s="7">
        <v>353.3</v>
      </c>
      <c r="O526" s="81">
        <v>353.3</v>
      </c>
      <c r="P526" s="1">
        <f t="shared" si="9"/>
        <v>706.6</v>
      </c>
    </row>
    <row r="527" spans="1:16" ht="15.75">
      <c r="A527" s="7">
        <v>524</v>
      </c>
      <c r="B527" s="128" t="s">
        <v>928</v>
      </c>
      <c r="C527" s="8"/>
      <c r="D527" s="81"/>
      <c r="E527" s="81"/>
      <c r="F527" s="81"/>
      <c r="G527" s="81"/>
      <c r="H527" s="81"/>
      <c r="I527" s="21"/>
      <c r="J527" s="81"/>
      <c r="K527" s="7"/>
      <c r="L527" s="81"/>
      <c r="M527" s="8"/>
      <c r="N527" s="7"/>
      <c r="O527" s="84"/>
      <c r="P527" s="1">
        <f t="shared" si="9"/>
        <v>0</v>
      </c>
    </row>
    <row r="528" spans="1:16" ht="15.75">
      <c r="A528" s="7">
        <v>525</v>
      </c>
      <c r="B528" s="128" t="s">
        <v>157</v>
      </c>
      <c r="C528" s="8"/>
      <c r="D528" s="81"/>
      <c r="E528" s="81"/>
      <c r="F528" s="81"/>
      <c r="G528" s="81"/>
      <c r="H528" s="81"/>
      <c r="I528" s="21"/>
      <c r="J528" s="81"/>
      <c r="K528" s="7"/>
      <c r="L528" s="81"/>
      <c r="M528" s="8"/>
      <c r="N528" s="7"/>
      <c r="O528" s="84"/>
      <c r="P528" s="1">
        <f t="shared" si="9"/>
        <v>0</v>
      </c>
    </row>
    <row r="529" spans="1:16" ht="15.75">
      <c r="A529" s="7">
        <v>526</v>
      </c>
      <c r="B529" s="128" t="s">
        <v>159</v>
      </c>
      <c r="C529" s="8"/>
      <c r="D529" s="81"/>
      <c r="E529" s="81"/>
      <c r="F529" s="81"/>
      <c r="G529" s="81"/>
      <c r="H529" s="81"/>
      <c r="I529" s="21"/>
      <c r="J529" s="81"/>
      <c r="K529" s="7"/>
      <c r="L529" s="81"/>
      <c r="M529" s="8"/>
      <c r="N529" s="7"/>
      <c r="O529" s="84"/>
      <c r="P529" s="1">
        <f t="shared" si="9"/>
        <v>0</v>
      </c>
    </row>
    <row r="530" spans="1:16" ht="15.75">
      <c r="A530" s="7">
        <v>527</v>
      </c>
      <c r="B530" s="128" t="s">
        <v>929</v>
      </c>
      <c r="C530" s="8"/>
      <c r="D530" s="81"/>
      <c r="E530" s="81"/>
      <c r="F530" s="81"/>
      <c r="G530" s="81"/>
      <c r="H530" s="81"/>
      <c r="I530" s="21"/>
      <c r="J530" s="81"/>
      <c r="K530" s="7"/>
      <c r="L530" s="81"/>
      <c r="M530" s="8"/>
      <c r="N530" s="7"/>
      <c r="O530" s="84"/>
      <c r="P530" s="1">
        <f t="shared" si="9"/>
        <v>0</v>
      </c>
    </row>
    <row r="531" spans="1:16" ht="15.75">
      <c r="A531" s="7">
        <v>528</v>
      </c>
      <c r="B531" s="128" t="s">
        <v>160</v>
      </c>
      <c r="C531" s="8"/>
      <c r="D531" s="81"/>
      <c r="E531" s="81"/>
      <c r="F531" s="81"/>
      <c r="G531" s="81"/>
      <c r="H531" s="81"/>
      <c r="I531" s="21"/>
      <c r="J531" s="81"/>
      <c r="K531" s="7"/>
      <c r="L531" s="81"/>
      <c r="M531" s="8"/>
      <c r="N531" s="7"/>
      <c r="O531" s="84"/>
      <c r="P531" s="1">
        <f t="shared" si="9"/>
        <v>0</v>
      </c>
    </row>
    <row r="532" spans="1:16" ht="15.75">
      <c r="A532" s="7">
        <v>529</v>
      </c>
      <c r="B532" s="128" t="s">
        <v>166</v>
      </c>
      <c r="C532" s="8"/>
      <c r="D532" s="81"/>
      <c r="E532" s="81"/>
      <c r="F532" s="81"/>
      <c r="G532" s="81"/>
      <c r="H532" s="81"/>
      <c r="I532" s="21"/>
      <c r="J532" s="81"/>
      <c r="K532" s="7"/>
      <c r="L532" s="81"/>
      <c r="M532" s="8"/>
      <c r="N532" s="7"/>
      <c r="O532" s="84"/>
      <c r="P532" s="1">
        <f t="shared" si="9"/>
        <v>0</v>
      </c>
    </row>
    <row r="533" spans="1:16" ht="15.75">
      <c r="A533" s="7">
        <v>530</v>
      </c>
      <c r="B533" s="129" t="s">
        <v>167</v>
      </c>
      <c r="C533" s="8"/>
      <c r="D533" s="81"/>
      <c r="E533" s="81"/>
      <c r="F533" s="81"/>
      <c r="G533" s="81"/>
      <c r="H533" s="81"/>
      <c r="I533" s="21"/>
      <c r="J533" s="81"/>
      <c r="K533" s="7"/>
      <c r="L533" s="81"/>
      <c r="M533" s="8"/>
      <c r="N533" s="7"/>
      <c r="O533" s="84"/>
      <c r="P533" s="1">
        <f t="shared" si="9"/>
        <v>0</v>
      </c>
    </row>
    <row r="534" spans="1:16" ht="15.75">
      <c r="A534" s="7">
        <v>531</v>
      </c>
      <c r="B534" s="129" t="s">
        <v>168</v>
      </c>
      <c r="C534" s="8"/>
      <c r="D534" s="81"/>
      <c r="E534" s="81"/>
      <c r="F534" s="81"/>
      <c r="G534" s="81"/>
      <c r="H534" s="81"/>
      <c r="I534" s="21"/>
      <c r="J534" s="81"/>
      <c r="K534" s="7"/>
      <c r="L534" s="81"/>
      <c r="M534" s="8"/>
      <c r="N534" s="7"/>
      <c r="O534" s="84"/>
      <c r="P534" s="1">
        <f t="shared" si="9"/>
        <v>0</v>
      </c>
    </row>
    <row r="535" spans="1:16" ht="15.75">
      <c r="A535" s="7">
        <v>532</v>
      </c>
      <c r="B535" s="128" t="s">
        <v>930</v>
      </c>
      <c r="C535" s="8"/>
      <c r="D535" s="81"/>
      <c r="E535" s="81"/>
      <c r="F535" s="81"/>
      <c r="G535" s="81"/>
      <c r="H535" s="81"/>
      <c r="I535" s="21"/>
      <c r="J535" s="81"/>
      <c r="K535" s="7"/>
      <c r="L535" s="81"/>
      <c r="M535" s="8"/>
      <c r="N535" s="7"/>
      <c r="O535" s="84"/>
      <c r="P535" s="1">
        <f t="shared" si="9"/>
        <v>0</v>
      </c>
    </row>
    <row r="536" spans="1:16" ht="15.75">
      <c r="A536" s="7">
        <v>533</v>
      </c>
      <c r="B536" s="128" t="s">
        <v>206</v>
      </c>
      <c r="C536" s="8"/>
      <c r="D536" s="81"/>
      <c r="E536" s="81"/>
      <c r="F536" s="81"/>
      <c r="G536" s="81"/>
      <c r="H536" s="81"/>
      <c r="I536" s="21"/>
      <c r="J536" s="81"/>
      <c r="K536" s="7"/>
      <c r="L536" s="81"/>
      <c r="M536" s="8"/>
      <c r="N536" s="7"/>
      <c r="O536" s="84"/>
      <c r="P536" s="1">
        <f t="shared" si="9"/>
        <v>0</v>
      </c>
    </row>
    <row r="537" spans="1:16" ht="15.75">
      <c r="A537" s="7">
        <v>534</v>
      </c>
      <c r="B537" s="128" t="s">
        <v>931</v>
      </c>
      <c r="C537" s="8"/>
      <c r="D537" s="81"/>
      <c r="E537" s="81"/>
      <c r="F537" s="81"/>
      <c r="G537" s="81"/>
      <c r="H537" s="81"/>
      <c r="I537" s="21"/>
      <c r="J537" s="81"/>
      <c r="K537" s="7"/>
      <c r="L537" s="81"/>
      <c r="M537" s="8"/>
      <c r="N537" s="7"/>
      <c r="O537" s="84"/>
      <c r="P537" s="1">
        <f t="shared" si="9"/>
        <v>0</v>
      </c>
    </row>
    <row r="538" spans="1:16" ht="15.75">
      <c r="A538" s="7">
        <v>535</v>
      </c>
      <c r="B538" s="128" t="s">
        <v>226</v>
      </c>
      <c r="C538" s="8"/>
      <c r="D538" s="81"/>
      <c r="E538" s="81"/>
      <c r="F538" s="81"/>
      <c r="G538" s="81"/>
      <c r="H538" s="81"/>
      <c r="I538" s="21"/>
      <c r="J538" s="81"/>
      <c r="K538" s="7"/>
      <c r="L538" s="81"/>
      <c r="M538" s="8"/>
      <c r="N538" s="7"/>
      <c r="O538" s="84"/>
      <c r="P538" s="1">
        <f t="shared" si="9"/>
        <v>0</v>
      </c>
    </row>
    <row r="539" spans="1:16" ht="15.75">
      <c r="A539" s="7">
        <v>536</v>
      </c>
      <c r="B539" s="128" t="s">
        <v>228</v>
      </c>
      <c r="C539" s="8"/>
      <c r="D539" s="81"/>
      <c r="E539" s="81"/>
      <c r="F539" s="81"/>
      <c r="G539" s="81"/>
      <c r="H539" s="81"/>
      <c r="I539" s="21"/>
      <c r="J539" s="81"/>
      <c r="K539" s="7"/>
      <c r="L539" s="81"/>
      <c r="M539" s="8"/>
      <c r="N539" s="7"/>
      <c r="O539" s="84"/>
      <c r="P539" s="1">
        <f t="shared" si="9"/>
        <v>0</v>
      </c>
    </row>
    <row r="540" spans="1:16" ht="15.75">
      <c r="A540" s="7">
        <v>537</v>
      </c>
      <c r="B540" s="128" t="s">
        <v>932</v>
      </c>
      <c r="C540" s="8"/>
      <c r="D540" s="81"/>
      <c r="E540" s="81"/>
      <c r="F540" s="81"/>
      <c r="G540" s="81"/>
      <c r="H540" s="81"/>
      <c r="I540" s="21"/>
      <c r="J540" s="81"/>
      <c r="K540" s="7"/>
      <c r="L540" s="81"/>
      <c r="M540" s="8"/>
      <c r="N540" s="7"/>
      <c r="O540" s="84"/>
      <c r="P540" s="1">
        <f t="shared" si="9"/>
        <v>0</v>
      </c>
    </row>
    <row r="541" spans="1:16" ht="15.75">
      <c r="A541" s="7">
        <v>538</v>
      </c>
      <c r="B541" s="128" t="s">
        <v>933</v>
      </c>
      <c r="C541" s="8"/>
      <c r="D541" s="81"/>
      <c r="E541" s="81"/>
      <c r="F541" s="81"/>
      <c r="G541" s="81"/>
      <c r="H541" s="81"/>
      <c r="I541" s="21"/>
      <c r="J541" s="81"/>
      <c r="K541" s="7"/>
      <c r="L541" s="81"/>
      <c r="M541" s="8"/>
      <c r="N541" s="7"/>
      <c r="O541" s="84"/>
      <c r="P541" s="1">
        <f t="shared" si="9"/>
        <v>0</v>
      </c>
    </row>
    <row r="542" spans="1:16" ht="15.75">
      <c r="A542" s="7">
        <v>539</v>
      </c>
      <c r="B542" s="128" t="s">
        <v>251</v>
      </c>
      <c r="C542" s="8"/>
      <c r="D542" s="81"/>
      <c r="E542" s="81"/>
      <c r="F542" s="81"/>
      <c r="G542" s="81"/>
      <c r="H542" s="81"/>
      <c r="I542" s="21"/>
      <c r="J542" s="81"/>
      <c r="K542" s="7"/>
      <c r="L542" s="81"/>
      <c r="M542" s="8"/>
      <c r="N542" s="7"/>
      <c r="O542" s="84"/>
      <c r="P542" s="1">
        <f t="shared" si="9"/>
        <v>0</v>
      </c>
    </row>
    <row r="543" spans="1:16" ht="15.75">
      <c r="A543" s="7">
        <v>540</v>
      </c>
      <c r="B543" s="128" t="s">
        <v>271</v>
      </c>
      <c r="C543" s="8"/>
      <c r="D543" s="81"/>
      <c r="E543" s="81"/>
      <c r="F543" s="81"/>
      <c r="G543" s="81"/>
      <c r="H543" s="81"/>
      <c r="I543" s="21"/>
      <c r="J543" s="81"/>
      <c r="K543" s="7"/>
      <c r="L543" s="81"/>
      <c r="M543" s="8"/>
      <c r="N543" s="7"/>
      <c r="O543" s="84"/>
      <c r="P543" s="1">
        <f t="shared" si="9"/>
        <v>0</v>
      </c>
    </row>
    <row r="544" spans="1:16" ht="15.75">
      <c r="A544" s="7">
        <v>541</v>
      </c>
      <c r="B544" s="128" t="s">
        <v>934</v>
      </c>
      <c r="C544" s="8"/>
      <c r="D544" s="81"/>
      <c r="E544" s="81"/>
      <c r="F544" s="81"/>
      <c r="G544" s="81"/>
      <c r="H544" s="81"/>
      <c r="I544" s="21"/>
      <c r="J544" s="81"/>
      <c r="K544" s="7"/>
      <c r="L544" s="81"/>
      <c r="M544" s="8"/>
      <c r="N544" s="7"/>
      <c r="O544" s="84"/>
      <c r="P544" s="1">
        <f t="shared" si="9"/>
        <v>0</v>
      </c>
    </row>
    <row r="545" spans="1:16" ht="15.75">
      <c r="A545" s="7">
        <v>542</v>
      </c>
      <c r="B545" s="128" t="s">
        <v>289</v>
      </c>
      <c r="C545" s="8"/>
      <c r="D545" s="81"/>
      <c r="E545" s="81"/>
      <c r="F545" s="81"/>
      <c r="G545" s="81"/>
      <c r="H545" s="81"/>
      <c r="I545" s="21"/>
      <c r="J545" s="81"/>
      <c r="K545" s="7"/>
      <c r="L545" s="81"/>
      <c r="M545" s="8"/>
      <c r="N545" s="7"/>
      <c r="O545" s="84"/>
      <c r="P545" s="1">
        <f t="shared" si="9"/>
        <v>0</v>
      </c>
    </row>
    <row r="546" spans="1:16" ht="15.75">
      <c r="A546" s="7">
        <v>543</v>
      </c>
      <c r="B546" s="128" t="s">
        <v>290</v>
      </c>
      <c r="C546" s="8"/>
      <c r="D546" s="81"/>
      <c r="E546" s="81"/>
      <c r="F546" s="81"/>
      <c r="G546" s="81"/>
      <c r="H546" s="81"/>
      <c r="I546" s="21"/>
      <c r="J546" s="81"/>
      <c r="K546" s="7"/>
      <c r="L546" s="81"/>
      <c r="M546" s="8"/>
      <c r="N546" s="7"/>
      <c r="O546" s="84"/>
      <c r="P546" s="1">
        <f t="shared" si="9"/>
        <v>0</v>
      </c>
    </row>
    <row r="547" spans="1:16" ht="15.75">
      <c r="A547" s="7">
        <v>544</v>
      </c>
      <c r="B547" s="128" t="s">
        <v>935</v>
      </c>
      <c r="C547" s="8"/>
      <c r="D547" s="81"/>
      <c r="E547" s="81"/>
      <c r="F547" s="81"/>
      <c r="G547" s="81"/>
      <c r="H547" s="81"/>
      <c r="I547" s="21"/>
      <c r="J547" s="81"/>
      <c r="K547" s="7"/>
      <c r="L547" s="81"/>
      <c r="M547" s="8"/>
      <c r="N547" s="7"/>
      <c r="O547" s="84"/>
      <c r="P547" s="1">
        <f t="shared" si="9"/>
        <v>0</v>
      </c>
    </row>
    <row r="548" spans="1:16" ht="15.75">
      <c r="A548" s="7">
        <v>545</v>
      </c>
      <c r="B548" s="128" t="s">
        <v>310</v>
      </c>
      <c r="C548" s="8"/>
      <c r="D548" s="81"/>
      <c r="E548" s="81"/>
      <c r="F548" s="81"/>
      <c r="G548" s="81"/>
      <c r="H548" s="81"/>
      <c r="I548" s="21"/>
      <c r="J548" s="81"/>
      <c r="K548" s="7"/>
      <c r="L548" s="81"/>
      <c r="M548" s="8"/>
      <c r="N548" s="7"/>
      <c r="O548" s="84"/>
      <c r="P548" s="1">
        <f t="shared" si="9"/>
        <v>0</v>
      </c>
    </row>
    <row r="549" spans="1:16" ht="15.75">
      <c r="A549" s="7">
        <v>546</v>
      </c>
      <c r="B549" s="128" t="s">
        <v>936</v>
      </c>
      <c r="C549" s="8"/>
      <c r="D549" s="81"/>
      <c r="E549" s="81"/>
      <c r="F549" s="81"/>
      <c r="G549" s="81"/>
      <c r="H549" s="81"/>
      <c r="I549" s="21"/>
      <c r="J549" s="81"/>
      <c r="K549" s="7"/>
      <c r="L549" s="81"/>
      <c r="M549" s="8"/>
      <c r="N549" s="7"/>
      <c r="O549" s="84"/>
      <c r="P549" s="1">
        <f t="shared" si="9"/>
        <v>0</v>
      </c>
    </row>
    <row r="550" spans="1:16" ht="15.75">
      <c r="A550" s="7">
        <v>547</v>
      </c>
      <c r="B550" s="128" t="s">
        <v>325</v>
      </c>
      <c r="C550" s="8"/>
      <c r="D550" s="81"/>
      <c r="E550" s="81"/>
      <c r="F550" s="81"/>
      <c r="G550" s="81"/>
      <c r="H550" s="81"/>
      <c r="I550" s="21"/>
      <c r="J550" s="81"/>
      <c r="K550" s="7"/>
      <c r="L550" s="81"/>
      <c r="M550" s="8"/>
      <c r="N550" s="7"/>
      <c r="O550" s="84"/>
      <c r="P550" s="1">
        <f t="shared" si="9"/>
        <v>0</v>
      </c>
    </row>
    <row r="551" spans="1:16" ht="15.75">
      <c r="A551" s="7">
        <v>548</v>
      </c>
      <c r="B551" s="128" t="s">
        <v>336</v>
      </c>
      <c r="C551" s="8"/>
      <c r="D551" s="81"/>
      <c r="E551" s="81"/>
      <c r="F551" s="81"/>
      <c r="G551" s="81"/>
      <c r="H551" s="81"/>
      <c r="I551" s="21"/>
      <c r="J551" s="81"/>
      <c r="K551" s="7"/>
      <c r="L551" s="81"/>
      <c r="M551" s="8"/>
      <c r="N551" s="7"/>
      <c r="O551" s="84"/>
      <c r="P551" s="1">
        <f t="shared" si="9"/>
        <v>0</v>
      </c>
    </row>
    <row r="552" spans="1:16" ht="15.75">
      <c r="A552" s="7">
        <v>549</v>
      </c>
      <c r="B552" s="128" t="s">
        <v>937</v>
      </c>
      <c r="C552" s="8"/>
      <c r="D552" s="81"/>
      <c r="E552" s="81"/>
      <c r="F552" s="81"/>
      <c r="G552" s="81"/>
      <c r="H552" s="81"/>
      <c r="I552" s="21"/>
      <c r="J552" s="81"/>
      <c r="K552" s="7"/>
      <c r="L552" s="81"/>
      <c r="M552" s="8"/>
      <c r="N552" s="7"/>
      <c r="O552" s="84"/>
      <c r="P552" s="1">
        <f t="shared" si="9"/>
        <v>0</v>
      </c>
    </row>
    <row r="553" spans="1:16" ht="15.75">
      <c r="A553" s="7">
        <v>550</v>
      </c>
      <c r="B553" s="128" t="s">
        <v>381</v>
      </c>
      <c r="C553" s="8"/>
      <c r="D553" s="81"/>
      <c r="E553" s="81"/>
      <c r="F553" s="81"/>
      <c r="G553" s="81"/>
      <c r="H553" s="81"/>
      <c r="I553" s="21"/>
      <c r="J553" s="81"/>
      <c r="K553" s="7"/>
      <c r="L553" s="81"/>
      <c r="M553" s="8"/>
      <c r="N553" s="7"/>
      <c r="O553" s="84"/>
      <c r="P553" s="1">
        <f t="shared" si="9"/>
        <v>0</v>
      </c>
    </row>
    <row r="554" spans="1:16" ht="15.75">
      <c r="A554" s="7">
        <v>551</v>
      </c>
      <c r="B554" s="128" t="s">
        <v>938</v>
      </c>
      <c r="C554" s="8"/>
      <c r="D554" s="81"/>
      <c r="E554" s="81"/>
      <c r="F554" s="81"/>
      <c r="G554" s="81"/>
      <c r="H554" s="81"/>
      <c r="I554" s="21"/>
      <c r="J554" s="81"/>
      <c r="K554" s="7"/>
      <c r="L554" s="81"/>
      <c r="M554" s="8"/>
      <c r="N554" s="7"/>
      <c r="O554" s="84"/>
      <c r="P554" s="1">
        <f t="shared" si="9"/>
        <v>0</v>
      </c>
    </row>
    <row r="555" spans="1:16" ht="15.75">
      <c r="A555" s="7">
        <v>552</v>
      </c>
      <c r="B555" s="128" t="s">
        <v>385</v>
      </c>
      <c r="C555" s="8"/>
      <c r="D555" s="81"/>
      <c r="E555" s="81"/>
      <c r="F555" s="81"/>
      <c r="G555" s="81"/>
      <c r="H555" s="81"/>
      <c r="I555" s="21"/>
      <c r="J555" s="81"/>
      <c r="K555" s="7"/>
      <c r="L555" s="81"/>
      <c r="M555" s="8"/>
      <c r="N555" s="7"/>
      <c r="O555" s="84"/>
      <c r="P555" s="1">
        <f t="shared" si="9"/>
        <v>0</v>
      </c>
    </row>
    <row r="556" spans="1:16" ht="15.75">
      <c r="A556" s="7">
        <v>553</v>
      </c>
      <c r="B556" s="128" t="s">
        <v>387</v>
      </c>
      <c r="C556" s="8"/>
      <c r="D556" s="81"/>
      <c r="E556" s="81"/>
      <c r="F556" s="81"/>
      <c r="G556" s="81"/>
      <c r="H556" s="81"/>
      <c r="I556" s="21"/>
      <c r="J556" s="81"/>
      <c r="K556" s="7"/>
      <c r="L556" s="81"/>
      <c r="M556" s="8"/>
      <c r="N556" s="7"/>
      <c r="O556" s="84"/>
      <c r="P556" s="1">
        <f t="shared" si="9"/>
        <v>0</v>
      </c>
    </row>
    <row r="557" spans="1:16" ht="15.75">
      <c r="A557" s="7">
        <v>554</v>
      </c>
      <c r="B557" s="128" t="s">
        <v>939</v>
      </c>
      <c r="C557" s="8"/>
      <c r="D557" s="81"/>
      <c r="E557" s="81"/>
      <c r="F557" s="81"/>
      <c r="G557" s="81"/>
      <c r="H557" s="81"/>
      <c r="I557" s="21"/>
      <c r="J557" s="81"/>
      <c r="K557" s="7"/>
      <c r="L557" s="81"/>
      <c r="M557" s="8"/>
      <c r="N557" s="7"/>
      <c r="O557" s="84"/>
      <c r="P557" s="1">
        <f t="shared" si="9"/>
        <v>0</v>
      </c>
    </row>
    <row r="558" spans="1:16" ht="15.75">
      <c r="A558" s="7">
        <v>555</v>
      </c>
      <c r="B558" s="128" t="s">
        <v>395</v>
      </c>
      <c r="C558" s="8"/>
      <c r="D558" s="81"/>
      <c r="E558" s="81"/>
      <c r="F558" s="81"/>
      <c r="G558" s="81"/>
      <c r="H558" s="81"/>
      <c r="I558" s="21"/>
      <c r="J558" s="81"/>
      <c r="K558" s="7"/>
      <c r="L558" s="81"/>
      <c r="M558" s="8"/>
      <c r="N558" s="7"/>
      <c r="O558" s="84"/>
      <c r="P558" s="1">
        <f t="shared" si="9"/>
        <v>0</v>
      </c>
    </row>
    <row r="559" spans="1:16" ht="15.75">
      <c r="A559" s="7">
        <v>556</v>
      </c>
      <c r="B559" s="128" t="s">
        <v>801</v>
      </c>
      <c r="C559" s="8"/>
      <c r="D559" s="81"/>
      <c r="E559" s="81"/>
      <c r="F559" s="81"/>
      <c r="G559" s="81"/>
      <c r="H559" s="81"/>
      <c r="I559" s="21"/>
      <c r="J559" s="81"/>
      <c r="K559" s="7"/>
      <c r="L559" s="81"/>
      <c r="M559" s="8"/>
      <c r="N559" s="7"/>
      <c r="O559" s="84"/>
      <c r="P559" s="1">
        <f t="shared" si="9"/>
        <v>0</v>
      </c>
    </row>
    <row r="560" spans="1:16" ht="15.75">
      <c r="A560" s="7">
        <v>557</v>
      </c>
      <c r="B560" s="128" t="s">
        <v>405</v>
      </c>
      <c r="C560" s="8"/>
      <c r="D560" s="81"/>
      <c r="E560" s="81"/>
      <c r="F560" s="81"/>
      <c r="G560" s="81"/>
      <c r="H560" s="81"/>
      <c r="I560" s="21"/>
      <c r="J560" s="81"/>
      <c r="K560" s="7"/>
      <c r="L560" s="81"/>
      <c r="M560" s="8"/>
      <c r="N560" s="7">
        <v>353.3</v>
      </c>
      <c r="O560" s="81">
        <v>353.3</v>
      </c>
      <c r="P560" s="1">
        <f t="shared" si="9"/>
        <v>706.6</v>
      </c>
    </row>
    <row r="561" spans="1:16" ht="15.75">
      <c r="A561" s="7">
        <v>558</v>
      </c>
      <c r="B561" s="128" t="s">
        <v>940</v>
      </c>
      <c r="C561" s="8"/>
      <c r="D561" s="81"/>
      <c r="E561" s="81"/>
      <c r="F561" s="81"/>
      <c r="G561" s="81"/>
      <c r="H561" s="81"/>
      <c r="I561" s="21"/>
      <c r="J561" s="81"/>
      <c r="K561" s="7"/>
      <c r="L561" s="81"/>
      <c r="M561" s="8"/>
      <c r="N561" s="7"/>
      <c r="O561" s="84"/>
      <c r="P561" s="1">
        <f t="shared" si="9"/>
        <v>0</v>
      </c>
    </row>
    <row r="562" spans="1:16" ht="15.75">
      <c r="A562" s="7">
        <v>559</v>
      </c>
      <c r="B562" s="128" t="s">
        <v>435</v>
      </c>
      <c r="C562" s="8"/>
      <c r="D562" s="81"/>
      <c r="E562" s="81"/>
      <c r="F562" s="81"/>
      <c r="G562" s="81"/>
      <c r="H562" s="81"/>
      <c r="I562" s="21"/>
      <c r="J562" s="81"/>
      <c r="K562" s="7"/>
      <c r="L562" s="81"/>
      <c r="M562" s="8"/>
      <c r="O562" s="84"/>
      <c r="P562" s="1">
        <f t="shared" si="9"/>
        <v>0</v>
      </c>
    </row>
    <row r="563" spans="1:16" ht="15.75">
      <c r="A563" s="7">
        <v>560</v>
      </c>
      <c r="B563" s="128" t="s">
        <v>941</v>
      </c>
      <c r="C563" s="8"/>
      <c r="D563" s="81"/>
      <c r="E563" s="81"/>
      <c r="F563" s="81"/>
      <c r="G563" s="81"/>
      <c r="H563" s="81"/>
      <c r="I563" s="21"/>
      <c r="J563" s="81"/>
      <c r="K563" s="7"/>
      <c r="L563" s="81"/>
      <c r="M563" s="8"/>
      <c r="N563" s="7"/>
      <c r="O563" s="84"/>
      <c r="P563" s="1">
        <f t="shared" si="9"/>
        <v>0</v>
      </c>
    </row>
    <row r="564" spans="1:16" ht="15.75">
      <c r="A564" s="7">
        <v>561</v>
      </c>
      <c r="B564" s="128" t="s">
        <v>942</v>
      </c>
      <c r="C564" s="8"/>
      <c r="D564" s="81"/>
      <c r="E564" s="81"/>
      <c r="F564" s="81"/>
      <c r="G564" s="81"/>
      <c r="H564" s="81"/>
      <c r="I564" s="21"/>
      <c r="J564" s="81"/>
      <c r="K564" s="7"/>
      <c r="L564" s="81"/>
      <c r="M564" s="8"/>
      <c r="N564" s="7"/>
      <c r="O564" s="84"/>
      <c r="P564" s="1">
        <f t="shared" si="9"/>
        <v>0</v>
      </c>
    </row>
    <row r="565" spans="1:16" ht="15.75">
      <c r="A565" s="7">
        <v>562</v>
      </c>
      <c r="B565" s="128" t="s">
        <v>441</v>
      </c>
      <c r="C565" s="8"/>
      <c r="D565" s="81"/>
      <c r="E565" s="81"/>
      <c r="F565" s="81"/>
      <c r="G565" s="81"/>
      <c r="H565" s="81"/>
      <c r="I565" s="21"/>
      <c r="J565" s="81"/>
      <c r="K565" s="7"/>
      <c r="L565" s="81"/>
      <c r="M565" s="8"/>
      <c r="N565" s="7"/>
      <c r="O565" s="84"/>
      <c r="P565" s="1">
        <f t="shared" si="9"/>
        <v>0</v>
      </c>
    </row>
    <row r="566" spans="1:16" ht="15.75">
      <c r="A566" s="7">
        <v>563</v>
      </c>
      <c r="B566" s="128" t="s">
        <v>449</v>
      </c>
      <c r="C566" s="8"/>
      <c r="D566" s="81"/>
      <c r="E566" s="81"/>
      <c r="F566" s="81"/>
      <c r="G566" s="81"/>
      <c r="H566" s="81"/>
      <c r="I566" s="21"/>
      <c r="J566" s="81"/>
      <c r="K566" s="7"/>
      <c r="L566" s="81"/>
      <c r="M566" s="8"/>
      <c r="N566" s="7">
        <v>460.52</v>
      </c>
      <c r="O566" s="81">
        <v>480.05</v>
      </c>
      <c r="P566" s="1">
        <f t="shared" si="9"/>
        <v>940.5699999999999</v>
      </c>
    </row>
    <row r="567" spans="1:16" ht="15.75">
      <c r="A567" s="7"/>
      <c r="B567" s="130" t="s">
        <v>490</v>
      </c>
      <c r="C567" s="8"/>
      <c r="D567" s="1">
        <f aca="true" t="shared" si="10" ref="D567:I567">SUM(D5:D493)</f>
        <v>3739434.1100000003</v>
      </c>
      <c r="E567" s="83">
        <f t="shared" si="10"/>
        <v>3651050.1899999985</v>
      </c>
      <c r="F567" s="1">
        <f t="shared" si="10"/>
        <v>3523357.2199999997</v>
      </c>
      <c r="G567" s="83">
        <f t="shared" si="10"/>
        <v>3544254.3099999987</v>
      </c>
      <c r="H567" s="1">
        <f t="shared" si="10"/>
        <v>3623021.09</v>
      </c>
      <c r="I567" s="1">
        <f t="shared" si="10"/>
        <v>3500618.2199999997</v>
      </c>
      <c r="J567" s="1">
        <f aca="true" t="shared" si="11" ref="J567:O567">SUM(J14:J493)</f>
        <v>3535770.139999998</v>
      </c>
      <c r="K567" s="1">
        <f t="shared" si="11"/>
        <v>3642024.0400000005</v>
      </c>
      <c r="L567" s="1">
        <f t="shared" si="11"/>
        <v>3737983.8800000013</v>
      </c>
      <c r="M567" s="1">
        <f t="shared" si="11"/>
        <v>3578468.5100000007</v>
      </c>
      <c r="N567" s="1">
        <f t="shared" si="11"/>
        <v>3642243.359999999</v>
      </c>
      <c r="O567" s="1">
        <f t="shared" si="11"/>
        <v>3649066.459999999</v>
      </c>
      <c r="P567" s="1">
        <f>SUM(P4:P566)</f>
        <v>43404943.12999999</v>
      </c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</sheetData>
  <sheetProtection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Customer</cp:lastModifiedBy>
  <cp:lastPrinted>2012-03-20T07:48:10Z</cp:lastPrinted>
  <dcterms:created xsi:type="dcterms:W3CDTF">2011-04-19T14:43:12Z</dcterms:created>
  <dcterms:modified xsi:type="dcterms:W3CDTF">2015-01-26T09:59:40Z</dcterms:modified>
  <cp:category/>
  <cp:version/>
  <cp:contentType/>
  <cp:contentStatus/>
</cp:coreProperties>
</file>