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7395" windowHeight="8700" activeTab="1"/>
  </bookViews>
  <sheets>
    <sheet name="Сводная" sheetId="1" r:id="rId1"/>
    <sheet name="Вода" sheetId="2" r:id="rId2"/>
    <sheet name="Водоотведение ХВС" sheetId="3" r:id="rId3"/>
    <sheet name="Водоотведение ГВС" sheetId="4" r:id="rId4"/>
  </sheets>
  <definedNames>
    <definedName name="_xlnm._FilterDatabase" localSheetId="1" hidden="1">'Вода'!$A$3:$AC$491</definedName>
    <definedName name="Адрес" localSheetId="3">OFFSET('Водоотведение ГВС'!$B$4,0,0,COUNTA('Водоотведение ГВС'!$B:$B),1)</definedName>
    <definedName name="Адрес" localSheetId="2">OFFSET('Водоотведение ХВС'!$B$4,0,0,COUNTA('Водоотведение ХВС'!$B:$B),1)</definedName>
    <definedName name="Адрес" localSheetId="0">OFFSET('Сводная'!$B$4,0,0,COUNTA('Сводная'!$B:$B),1)</definedName>
    <definedName name="Адрес">OFFSET('Вода'!$B$4,0,0,COUNTA('Вода'!$B:$B),1)</definedName>
    <definedName name="АдресКод" localSheetId="3">OFFSET('Водоотведение ГВС'!$B$4,0,0,COUNTA('Водоотведение ГВС'!$B:$B),2)</definedName>
    <definedName name="АдресКод" localSheetId="2">OFFSET('Водоотведение ХВС'!$B$4,0,0,COUNTA('Водоотведение ХВС'!$B:$B),2)</definedName>
    <definedName name="АдресКод" localSheetId="0">OFFSET('Сводная'!$B$4,0,0,COUNTA('Сводная'!$B:$B),2)</definedName>
    <definedName name="АдресКод">OFFSET('Вода'!$B$4,0,0,COUNTA('Вода'!$B:$B),2)</definedName>
  </definedNames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Z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9" authorId="0">
      <text>
        <r>
          <rPr>
            <sz val="8"/>
            <rFont val="Tahoma"/>
            <family val="0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<sst xmlns="http://schemas.openxmlformats.org/spreadsheetml/2006/main" count="2593" uniqueCount="916">
  <si>
    <t>ФЕДОТОВСКАЯ ДОРОЖКА СЕСТ д.14</t>
  </si>
  <si>
    <t xml:space="preserve">ФЕДОТОВСКАЯ ДОРОЖКА СЕСТ д.22А </t>
  </si>
  <si>
    <t>ФЕДОТОВСКАЯ ДОРОЖКА СЕСТ д.22А</t>
  </si>
  <si>
    <t>НАБ.РЕКИ СЕСТРЫ СЕС-К д.43</t>
  </si>
  <si>
    <t>ЛИНИЯ 6-Я АЛЕКСАНДРОВКА д.9</t>
  </si>
  <si>
    <t xml:space="preserve">ЛИНИЯ 4-Я СЕСТРОРЕЦК д.19 </t>
  </si>
  <si>
    <t>ЛИНИЯ 4-Я СЕСТРОРЕЦК д.14</t>
  </si>
  <si>
    <t>ДУБКОВСКОЕ ШОССЕ СЕС-ЦК д.5</t>
  </si>
  <si>
    <t>ТОРФЯНАЯ УЛ. ЗЕЛЕНОГОРСК д.28</t>
  </si>
  <si>
    <t xml:space="preserve">ФЕДОТОВСКАЯ ДОРОЖКА СЕСТ д.27А 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</si>
  <si>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</si>
  <si>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</si>
  <si>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</si>
  <si>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</si>
  <si>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</si>
  <si>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</si>
  <si>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</si>
  <si>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</si>
  <si>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</si>
  <si>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</si>
  <si>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</si>
  <si>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</si>
  <si>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</si>
  <si>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</si>
  <si>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</si>
  <si>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</si>
  <si>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</si>
  <si>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</si>
  <si>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</si>
  <si>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</si>
  <si>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</si>
  <si>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</si>
  <si>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</si>
  <si>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</si>
  <si>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</si>
  <si>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</si>
  <si>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</si>
  <si>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</si>
  <si>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</si>
  <si>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</si>
  <si>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</si>
  <si>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</si>
  <si>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ГЕРОЕВ УЛ. ЗЕЛЕНОГОРСК д.23А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</si>
  <si>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</si>
  <si>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</si>
  <si>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</si>
  <si>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</si>
  <si>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</si>
  <si>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</si>
  <si>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</si>
  <si>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</si>
  <si>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</si>
  <si>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</si>
  <si>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</si>
  <si>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</si>
  <si>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</si>
  <si>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д.55А корп.2</t>
  </si>
  <si>
    <t>ДЕПОВСКАЯ УЛ.ЗЕЛЕНОГОРСК д.12</t>
  </si>
  <si>
    <t xml:space="preserve">ДЕПОВСКИЙ ПЕР.ЗЕЛЕНОГ. д.4  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</si>
  <si>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</si>
  <si>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</si>
  <si>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</si>
  <si>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</si>
  <si>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</si>
  <si>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</si>
  <si>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</si>
  <si>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</si>
  <si>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</si>
  <si>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</si>
  <si>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</si>
  <si>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</si>
  <si>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</si>
  <si>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</si>
  <si>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</si>
  <si>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</si>
  <si>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</si>
  <si>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</si>
  <si>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</si>
  <si>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</si>
  <si>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</si>
  <si>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</si>
  <si>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КРАСНЫХ КОМАНДИРОВ ПР.З. д.4 </t>
  </si>
  <si>
    <t xml:space="preserve">КУЗНЕЧНАЯ УЛ.ЗЕЛЕНОГОРСК д.15  </t>
  </si>
  <si>
    <t xml:space="preserve">ЛИНИЯ 4-Я СЕСТРОРЕЦК д.14 </t>
  </si>
  <si>
    <t>ЛИНИЯ 5-Я АЛЕКСАНДРОВКА д.5А</t>
  </si>
  <si>
    <t xml:space="preserve">НАБ.РЕКИ СЕСТРЫ СЕС-К д.43 </t>
  </si>
  <si>
    <t xml:space="preserve">ПРИМОРСКОЕ ШОССЕ.ЗЕЛЕНОГОРСК д.502 корп.5 </t>
  </si>
  <si>
    <t>СВЯЗИ УЛ. ЗЕЛЕНОГОРСК д.12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</si>
  <si>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</si>
  <si>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</si>
  <si>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</si>
  <si>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</si>
  <si>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</si>
  <si>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</si>
  <si>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</si>
  <si>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</si>
  <si>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</si>
  <si>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</si>
  <si>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</si>
  <si>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</si>
  <si>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</si>
  <si>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</si>
  <si>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</si>
  <si>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</si>
  <si>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</si>
  <si>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</si>
  <si>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</si>
  <si>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</si>
  <si>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</si>
  <si>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</si>
  <si>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</si>
  <si>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</si>
  <si>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</si>
  <si>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</si>
  <si>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</si>
  <si>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</si>
  <si>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</si>
  <si>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</si>
  <si>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</si>
  <si>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</si>
  <si>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</si>
  <si>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</si>
  <si>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</si>
  <si>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</si>
  <si>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</si>
  <si>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</si>
  <si>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</si>
  <si>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>КОМСОМОЛЬСКАЯ УЛ. ЗЕЛ-К д.36Б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</si>
  <si>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</si>
  <si>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</si>
  <si>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</si>
  <si>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>КОННАЯ УЛ. ЗЕЛЕНОГОРСК д.14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</si>
  <si>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</si>
  <si>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</si>
  <si>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</si>
  <si>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</si>
  <si>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</si>
  <si>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</si>
  <si>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</si>
  <si>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</si>
  <si>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</si>
  <si>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</si>
  <si>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</si>
  <si>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</si>
  <si>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</si>
  <si>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</si>
  <si>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</si>
  <si>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</si>
  <si>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</si>
  <si>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</si>
  <si>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</si>
  <si>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</si>
  <si>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</si>
  <si>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</si>
  <si>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</si>
  <si>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 СЕСТР д.15</t>
  </si>
  <si>
    <t xml:space="preserve">КРАСНЫХ КОМАНДИРОВ ПР.З. д.15Б </t>
  </si>
  <si>
    <t>КРАСНЫХ КОМАНДИРОВ ПР.З. д.20/2</t>
  </si>
  <si>
    <t xml:space="preserve">КРАСНЫХ КОМАНДИРОВ ПР.З. д.23 </t>
  </si>
  <si>
    <t>КРАСНЫХ КОМАНДИРОВ ПР.З. д.28/2</t>
  </si>
  <si>
    <t>КРАСНЫХ КОМАНДИРОВ ПР.З. д.29А</t>
  </si>
  <si>
    <t xml:space="preserve">КРАСНЫХ КОМАНДИРОВ ПР.З. д.30/1 </t>
  </si>
  <si>
    <t xml:space="preserve">КРАСНЫХ КОМАНДИРОВ ПР.З. д.40 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</si>
  <si>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</si>
  <si>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</si>
  <si>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</si>
  <si>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</si>
  <si>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</si>
  <si>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</si>
  <si>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</si>
  <si>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</si>
  <si>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</si>
  <si>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</si>
  <si>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</si>
  <si>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</si>
  <si>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</si>
  <si>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</si>
  <si>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</si>
  <si>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</si>
  <si>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</si>
  <si>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</si>
  <si>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</si>
  <si>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>КУРОРТНАЯ УЛ.ЗЕЛЕНОГОРСК д.11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</si>
  <si>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</si>
  <si>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</si>
  <si>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</si>
  <si>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</si>
  <si>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</si>
  <si>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</si>
  <si>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</si>
  <si>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</si>
  <si>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</si>
  <si>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</si>
  <si>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</si>
  <si>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</si>
  <si>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</si>
  <si>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</si>
  <si>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</si>
  <si>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</si>
  <si>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</si>
  <si>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</si>
  <si>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</si>
  <si>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</si>
  <si>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</si>
  <si>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ЛЕНИНА ПР. ЗЕЛЕНОГОРСК д.45/1</t>
  </si>
  <si>
    <t>ЛЕСНАЯ 1-Я УЛ ЗЕЛ-К д.33</t>
  </si>
  <si>
    <t>ЛЕСНАЯ 1-Я УЛ ЗЕЛ-К д.35</t>
  </si>
  <si>
    <t>ЛЕСНАЯ 1-Я УЛ ЗЕЛ-К д.37</t>
  </si>
  <si>
    <t xml:space="preserve">ЛЕСНАЯ 2-Я Г.ЗЕЛЕНОГОРСК д.4А 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</si>
  <si>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</si>
  <si>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</si>
  <si>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</si>
  <si>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</si>
  <si>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</si>
  <si>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</si>
  <si>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</si>
  <si>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</si>
  <si>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</si>
  <si>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</si>
  <si>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</si>
  <si>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>ЛИНИЯ 5-Я АЛЕКСАНДРОВКА д.5</t>
  </si>
  <si>
    <t xml:space="preserve">ЛИНИЯ 6-Я СЕСТРОРЕЦК д.9 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</si>
  <si>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</si>
  <si>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</si>
  <si>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</si>
  <si>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</si>
  <si>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</si>
  <si>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</si>
  <si>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</si>
  <si>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</si>
  <si>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</si>
  <si>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</si>
  <si>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</si>
  <si>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</si>
  <si>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>МАГАЗИННАЯ УЛ.СЕСТРОРЕЦК д.7Б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</si>
  <si>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</si>
  <si>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</si>
  <si>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</si>
  <si>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</si>
  <si>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</si>
  <si>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</si>
  <si>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МЕЖЕВАЯ УЛ. ЗЕЛЕНОГОРСК д.15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</si>
  <si>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</si>
  <si>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</si>
  <si>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</si>
  <si>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</si>
  <si>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</si>
  <si>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</si>
  <si>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</si>
  <si>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</si>
  <si>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</si>
  <si>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</si>
  <si>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</si>
  <si>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</si>
  <si>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</si>
  <si>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</si>
  <si>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</si>
  <si>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</si>
  <si>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</si>
  <si>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</si>
  <si>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</si>
  <si>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</si>
  <si>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</si>
  <si>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</si>
  <si>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</si>
  <si>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</si>
  <si>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</si>
  <si>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</si>
  <si>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</si>
  <si>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</si>
  <si>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</si>
  <si>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</si>
  <si>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</si>
  <si>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</si>
  <si>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</si>
  <si>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</si>
  <si>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</si>
  <si>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</si>
  <si>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</si>
  <si>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</si>
  <si>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</si>
  <si>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</si>
  <si>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</si>
  <si>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</si>
  <si>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</si>
  <si>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</si>
  <si>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</si>
  <si>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</si>
  <si>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</si>
  <si>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</si>
  <si>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</si>
  <si>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>ПАРОВОЗНАЯ УЛ.ЗЕЛЕНОГОР. д.25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</si>
  <si>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</si>
  <si>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</si>
  <si>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</si>
  <si>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</si>
  <si>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</si>
  <si>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</si>
  <si>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</si>
  <si>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</si>
  <si>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</si>
  <si>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</si>
  <si>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</si>
  <si>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</si>
  <si>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</si>
  <si>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</si>
  <si>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</si>
  <si>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</si>
  <si>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</si>
  <si>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</si>
  <si>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</si>
  <si>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</si>
  <si>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</si>
  <si>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</si>
  <si>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</si>
  <si>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</si>
  <si>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</si>
  <si>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</si>
  <si>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</si>
  <si>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</si>
  <si>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</si>
  <si>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</si>
  <si>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</si>
  <si>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</si>
  <si>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</si>
  <si>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</si>
  <si>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</si>
  <si>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</si>
  <si>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</si>
  <si>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</si>
  <si>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</si>
  <si>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</si>
  <si>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</si>
  <si>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</si>
  <si>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д.599  </t>
  </si>
  <si>
    <t>ПРИМОРСКОЕ ШОССЕ.ЗЕЛЕНОГОРСК д.601</t>
  </si>
  <si>
    <t>ПРИМОРСКОЕ ШОССЕ.СЕСТР. д.192</t>
  </si>
  <si>
    <t xml:space="preserve">ПРИМОРСКОЕ ШОССЕ.СЕСТР. д.200  </t>
  </si>
  <si>
    <t xml:space="preserve">ПРИМОРСКОЕ ШОССЕ.СЕСТР. д.250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</si>
  <si>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</si>
  <si>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</si>
  <si>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</si>
  <si>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</si>
  <si>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</si>
  <si>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</si>
  <si>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</si>
  <si>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</si>
  <si>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</si>
  <si>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</si>
  <si>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</si>
  <si>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</si>
  <si>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</si>
  <si>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</si>
  <si>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</si>
  <si>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</si>
  <si>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</si>
  <si>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</si>
  <si>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</si>
  <si>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</si>
  <si>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</si>
  <si>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</si>
  <si>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</si>
  <si>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</si>
  <si>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</si>
  <si>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</si>
  <si>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</si>
  <si>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</si>
  <si>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</si>
  <si>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</si>
  <si>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</si>
  <si>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</si>
  <si>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</si>
  <si>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</si>
  <si>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</si>
  <si>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</si>
  <si>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</si>
  <si>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</si>
  <si>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</si>
  <si>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</si>
  <si>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 xml:space="preserve">ПРИМОРСКОЕ ШОССЕ.СМОЛ-О д.694  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</si>
  <si>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</si>
  <si>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</si>
  <si>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</si>
  <si>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РЕЧНОЙ ПЕР. ЗЕЛЕНОГОРСК д.3 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</si>
  <si>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</si>
  <si>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</si>
  <si>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</si>
  <si>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</si>
  <si>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</si>
  <si>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</si>
  <si>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</si>
  <si>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</si>
  <si>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</si>
  <si>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</si>
  <si>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</si>
  <si>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</si>
  <si>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>СРЕДНИЙ ПР. ЗЕЛЕНОГОРСК д.2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</si>
  <si>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</si>
  <si>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</si>
  <si>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</si>
  <si>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</si>
  <si>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</si>
  <si>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</si>
  <si>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>ТАРХОВСКАЯ 5-Я УЛ.РАЗЛИВ д.16</t>
  </si>
  <si>
    <t xml:space="preserve">ТАРХОВСКАЯ 5-Я УЛ.РАЗЛИВ д.19 </t>
  </si>
  <si>
    <t>ТЕАТРАЛЬНАЯ УЛ.ЗЕЛЕНОГОР д.5</t>
  </si>
  <si>
    <t xml:space="preserve">ТИХАЯ УЛ. РЕПИНО д.2 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</si>
  <si>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</si>
  <si>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</si>
  <si>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</si>
  <si>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</si>
  <si>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</si>
  <si>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</si>
  <si>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</si>
  <si>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</si>
  <si>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</si>
  <si>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</si>
  <si>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</si>
  <si>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</si>
  <si>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</si>
  <si>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>ТОРФЯНАЯ УЛ. ЗЕЛЕНОГОРСК д.12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</si>
  <si>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</si>
  <si>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</si>
  <si>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</si>
  <si>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</si>
  <si>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</si>
  <si>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</si>
  <si>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</si>
  <si>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</si>
  <si>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</si>
  <si>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</si>
  <si>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</si>
  <si>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</si>
  <si>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д.23А </t>
  </si>
  <si>
    <t>ФЕДОТОВСКАЯ ДОРОЖКА СЕСТ д.28</t>
  </si>
  <si>
    <t>ФЕДОТОВСКАЯ ДОРОЖКА СЕСТ д.29</t>
  </si>
  <si>
    <t xml:space="preserve">ФЕДОТОВСКАЯ ДОРОЖКА СЕСТ д.32 </t>
  </si>
  <si>
    <t>ПРИМОРСКОЕ ШОССЕ.СМОЛ-О д.680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</si>
  <si>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</si>
  <si>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</si>
  <si>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</si>
  <si>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</si>
  <si>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</si>
  <si>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</si>
  <si>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</si>
  <si>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</si>
  <si>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</si>
  <si>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</si>
  <si>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</si>
  <si>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</si>
  <si>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</si>
  <si>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</si>
  <si>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</si>
  <si>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</si>
  <si>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</si>
  <si>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</si>
  <si>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</si>
  <si>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</si>
  <si>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</si>
  <si>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</si>
  <si>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</si>
  <si>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</si>
  <si>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</si>
  <si>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</si>
  <si>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д.5  </t>
  </si>
  <si>
    <t xml:space="preserve">ЮЖНАЯ УЛ.П.БЕЛООСТРОВ д.5А  </t>
  </si>
  <si>
    <t>ЭУ 1</t>
  </si>
  <si>
    <t>ЭУ 2</t>
  </si>
  <si>
    <t>ЭУ 3</t>
  </si>
  <si>
    <t>ЭУ 4</t>
  </si>
  <si>
    <t xml:space="preserve">ДУБКОВСКОЕ ШОССЕ СЕС-ЦК д.5 </t>
  </si>
  <si>
    <t xml:space="preserve">МОРСКАЯ УЛ. СЕСТРОРЕЦК д.27 </t>
  </si>
  <si>
    <t>СОВЕТСКАЯ УЛ. УШКОВО д.4</t>
  </si>
  <si>
    <t xml:space="preserve">ПРИМОРСКОЕ ШОССЕ.ЗЕЛЕНОГОРСК д.515  </t>
  </si>
  <si>
    <t xml:space="preserve">ПРАВДЫ УЛ. МОЛОДЕЖНОЕ д.8 </t>
  </si>
  <si>
    <t>ЛИНИЯ 5-Я АЛЕКСАНДРОВКА д.9</t>
  </si>
  <si>
    <t xml:space="preserve">БЕРЕЗОВАЯ УЛ.ЗЕЛЕНОГОРСК д.19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</si>
  <si>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</si>
  <si>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</si>
  <si>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</si>
  <si>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</si>
  <si>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</si>
  <si>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</si>
  <si>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</si>
  <si>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</si>
  <si>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</si>
  <si>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</si>
  <si>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</si>
  <si>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</si>
  <si>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</si>
  <si>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</si>
  <si>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Водоотведение ХВС</t>
  </si>
  <si>
    <t>Водоотведение ГВС</t>
  </si>
  <si>
    <t>Всего:</t>
  </si>
  <si>
    <t xml:space="preserve">ФЕДОТОВСКАЯ ДОРОЖКА СЕСТ д.19 </t>
  </si>
  <si>
    <t>МОСИНА УЛ. СЕСТРОРЕЦК д. 41</t>
  </si>
  <si>
    <t>КРАСНЫХ КОМАНДИРОВ ПР.З. д.34</t>
  </si>
  <si>
    <t>КРАСНЫХ КОМАНДИРОВ ПР.З. д.47</t>
  </si>
  <si>
    <t>ЗЕЛЕНОГОРСК, РЕШЕТНИКОВО д.1</t>
  </si>
  <si>
    <t>ЗЕЛЕНОГОРСК, РЕШЕТНИКОВО д.2</t>
  </si>
  <si>
    <t>ЗЕЛЕНОГОРСК, РЕШЕТНИКОВО д.3</t>
  </si>
  <si>
    <t>Итого: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</si>
  <si>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</si>
  <si>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</si>
  <si>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</si>
  <si>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</si>
  <si>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ЗАПАДНАЯ УЛ.ДЮНЫ д.2</t>
  </si>
  <si>
    <t>НОВОЕ ШОССЕ П.БЕЛООСТРОВ д.4</t>
  </si>
  <si>
    <t>НОВОЕ ШОССЕ П.БЕЛООСТРОВ д.2</t>
  </si>
  <si>
    <t>в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</si>
  <si>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</si>
  <si>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</si>
  <si>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</si>
  <si>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</si>
  <si>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</si>
  <si>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</si>
  <si>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д.10</t>
  </si>
  <si>
    <t>ЦЕНТРАЛЬНАЯ УЛ.ДЮНЫ д.11</t>
  </si>
  <si>
    <t>ЮЖНАЯ УЛ.П.БЕЛООСТРОВ д.5А</t>
  </si>
  <si>
    <t>ВОСТОЧНАЯ УЛ.П.БЕЛООСТРОВ д.5</t>
  </si>
  <si>
    <t>ЗАПАДНАЯ УЛ.ДЮНЫ д.8</t>
  </si>
  <si>
    <t>ЦЕНТРАЛЬНАЯ УЛ.ДЮНЫ д.14А</t>
  </si>
  <si>
    <t>ЮЖНАЯ УЛ.П.БЕЛООСТРОВ д.3А</t>
  </si>
  <si>
    <t>ЮЖНАЯ УЛ.П.БЕЛООСТРОВ д.5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</si>
  <si>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</si>
  <si>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</si>
  <si>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</si>
  <si>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</si>
  <si>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АВИАЦИОННАЯ УЛ. ЗЕЛ-СК д.6</t>
  </si>
  <si>
    <t>АВИАЦИОННАЯ УЛ. ЗЕЛ-СК д.10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</si>
  <si>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</si>
  <si>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</si>
  <si>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</si>
  <si>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</si>
  <si>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</si>
  <si>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</si>
  <si>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</si>
  <si>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</si>
  <si>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</si>
  <si>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</si>
  <si>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д.9/1</t>
  </si>
  <si>
    <t>ВОКЗАЛЬНАЯ УЛ. ЗЕЛ-К д.9/2</t>
  </si>
  <si>
    <t>ВОКЗАЛЬНАЯ УЛ. ЗЕЛ-К д.9/3</t>
  </si>
  <si>
    <t>ВОКЗАЛЬНАЯ УЛ. ЗЕЛ-К д.35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</si>
  <si>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</si>
  <si>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</si>
  <si>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</si>
  <si>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</si>
  <si>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</si>
  <si>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</si>
  <si>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</si>
  <si>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</si>
  <si>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</si>
  <si>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</si>
  <si>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</si>
  <si>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</si>
  <si>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</si>
  <si>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</si>
  <si>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</si>
  <si>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</si>
  <si>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</si>
  <si>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</si>
  <si>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</si>
  <si>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</si>
  <si>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</si>
  <si>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</si>
  <si>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д.40</t>
  </si>
  <si>
    <t>ВОЛОДАРСКОГО УЛ. СЕС-ЦК д.48</t>
  </si>
  <si>
    <t>ВОЛОДАРСКОГО УЛ. СЕС-ЦК д.50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</si>
  <si>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</si>
  <si>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</si>
  <si>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</si>
  <si>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</si>
  <si>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д.3</t>
  </si>
  <si>
    <t>ВОСКОВА УЛ. СЕСТРОРЕЦК д.6</t>
  </si>
  <si>
    <t>ВОСКОВА УЛ. СЕСТРОРЕЦК д.9</t>
  </si>
  <si>
    <t>ВОСКОВА УЛ. СЕСТРОРЕЦК д.11</t>
  </si>
  <si>
    <t>ВОССТАНИЯ УЛ.ЗЕЛЕНОГОРСК д.11</t>
  </si>
  <si>
    <t>ВОССТАНИЯ УЛ.ЗЕЛЕНОГОРСК д.18</t>
  </si>
  <si>
    <t>ГОРНАЯ УЛ. КОМАРОВО д.3</t>
  </si>
  <si>
    <t xml:space="preserve">МОРСКАЯ УЛ. СЕСТРОРЕЦК д.31 </t>
  </si>
  <si>
    <t>ДУБКОВСКОЕ ШОССЕ СЕС-ЦК д.17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</si>
  <si>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</si>
  <si>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</si>
  <si>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</si>
  <si>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</si>
  <si>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</si>
  <si>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</si>
  <si>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ЗООЛОГИЧЕСКАЯ УЛ.СЕС-ЦК д.19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</si>
  <si>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</si>
  <si>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</si>
  <si>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</si>
  <si>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</si>
  <si>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</si>
  <si>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д.6</t>
  </si>
  <si>
    <t>КАВАЛЕРИЙСКАЯ УЛ.ЗЕЛЕНОГ д.10</t>
  </si>
  <si>
    <t>КАВАЛЕРИЙСКАЯ УЛ.ЗЕЛЕНОГ д.28</t>
  </si>
  <si>
    <t>КОММУНАРОВ УЛ.СЕСТРОРЕЦК д.7Б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</si>
  <si>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</si>
  <si>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</si>
  <si>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</si>
  <si>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</si>
  <si>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КОММУНАРОВ УЛ.СЕСТРОРЕЦК д.76</t>
  </si>
  <si>
    <t>КОМСОМОЛЬСКАЯ УЛ. ЗЕЛ-К д.3</t>
  </si>
  <si>
    <t>КОМСОМОЛЬСКАЯ УЛ. ЗЕЛ-К д.6</t>
  </si>
  <si>
    <t>КОМСОМОЛЬСКАЯ УЛ. ЗЕЛ-К д.9А</t>
  </si>
  <si>
    <t xml:space="preserve">Сводная за водоснабжение, водоотведение ХВС, ГВС за 12 месяцев в  2013 г. в руб. </t>
  </si>
  <si>
    <t xml:space="preserve">Водоотведение ГВС за 12 месяцев в 2013 г. в руб. </t>
  </si>
  <si>
    <t xml:space="preserve">Водоотведение ХВС за 12 месяцев в  2013 г. в руб. </t>
  </si>
  <si>
    <t xml:space="preserve">Водопотребление за 12 месяцев в 2013 г. в руб. 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</si>
  <si>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</si>
  <si>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</si>
  <si>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</si>
  <si>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</si>
  <si>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</si>
  <si>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</si>
  <si>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</si>
  <si>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</si>
  <si>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</si>
  <si>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</si>
  <si>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</si>
  <si>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</si>
  <si>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</si>
  <si>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</si>
  <si>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</si>
  <si>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д.55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</si>
  <si>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</si>
  <si>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</si>
  <si>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</si>
  <si>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д.5-Итого:- 24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</si>
  <si>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</si>
  <si>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</si>
  <si>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</si>
  <si>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</si>
  <si>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</si>
  <si>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</si>
  <si>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</si>
  <si>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</si>
  <si>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</si>
  <si>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</si>
  <si>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д.9</t>
  </si>
  <si>
    <t>ЛЕЙТЕНАНТОВ УЛ. КОМАРОВО д.11/1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</si>
  <si>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</si>
  <si>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</si>
  <si>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</si>
  <si>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</si>
  <si>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</si>
  <si>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</si>
  <si>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</si>
  <si>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</si>
  <si>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</si>
  <si>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</si>
  <si>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</si>
  <si>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</si>
  <si>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</si>
  <si>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</si>
  <si>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</si>
  <si>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</si>
  <si>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</si>
  <si>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</si>
  <si>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</si>
  <si>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</si>
  <si>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4-Я СЕСТРОРЕЦК д.19</t>
  </si>
  <si>
    <t>ЛИНИЯ 6-Я СЕСТРОРЕЦК д.9</t>
  </si>
  <si>
    <t>ЛИСТВЕННАЯ УЛ.СЕСТРОРЕЦК д.20А</t>
  </si>
  <si>
    <t>ЛЮБИМАЯ УЛ. ЗЕЛЕНОГОРСК д.5</t>
  </si>
  <si>
    <t>МАЛАЯ КАНОНЕРСКАЯ УЛ. д.19</t>
  </si>
  <si>
    <t>МАЛАЯ КАНОНЕРСКАЯ УЛ. д.26</t>
  </si>
  <si>
    <t>МАЛАЯ КАНОНЕРСКАЯ УЛ. д.40/2</t>
  </si>
  <si>
    <t>МАЛАЯ КАНОНЕРСКАЯ УЛ. д.40/2- Итого:-16</t>
  </si>
  <si>
    <t>МАЛАЯ КАНОНЕРСКАЯ УЛ. д.43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</si>
  <si>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</si>
  <si>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</si>
  <si>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</si>
  <si>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</si>
  <si>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</si>
  <si>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</si>
  <si>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</si>
  <si>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НАБЕРЕЖНАЯ СТРОИТЕЛЕЙ д.6</t>
  </si>
  <si>
    <t>НАБЕРЕЖНАЯ СТРОИТЕЛЕЙ д.8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</si>
  <si>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</si>
  <si>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</si>
  <si>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</si>
  <si>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</si>
  <si>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</si>
  <si>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д.18/27</t>
  </si>
  <si>
    <t>НАБ.РЕКИ СЕСТРЫ СЕС-К д.31</t>
  </si>
  <si>
    <t>НАБ.РЕКИ СЕСТРЫ СЕС-К д.37</t>
  </si>
  <si>
    <t>НАБ.РЕКИ СЕСТРЫ СЕС-К д.45</t>
  </si>
  <si>
    <t>НОВАЯ СЛОБОДА д.13</t>
  </si>
  <si>
    <t>НОВАЯ УЛ. ЗЕЛЕНОГОРСК д.4</t>
  </si>
  <si>
    <t>итого-19чел. - 9*120*31=33,480;10*150*31=46.500; -79.98м3</t>
  </si>
  <si>
    <t>НОВАЯ УЛ. ЗЕЛЕНОГОРСК д.6</t>
  </si>
  <si>
    <t>итого-33</t>
  </si>
  <si>
    <t>НОВАЯ УЛ. ЗЕЛЕНОГОРСК д.8</t>
  </si>
  <si>
    <t>НОВАЯ УЛ. ЗЕЛЕНОГОРСК д.10/12</t>
  </si>
  <si>
    <t>итого: 25чел.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</si>
  <si>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</si>
  <si>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</si>
  <si>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</si>
  <si>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</si>
  <si>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ПЕРВОГО МАЯ УЛ.СЕСТРОРЕЦК д.3</t>
  </si>
  <si>
    <t>ПИСЕМСКОГО УЛ.СЕСТРОРЕЦК д.2 корп.1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</si>
  <si>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</si>
  <si>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</si>
  <si>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</si>
  <si>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</si>
  <si>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</si>
  <si>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</si>
  <si>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</si>
  <si>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ПИСЕМСКОГО УЛ.СЕСТРОРЕЦК д.2 корп.10</t>
  </si>
  <si>
    <t>ПИСЕМСКОГО УЛ.СЕСТРОРЕЦК д.2 корп.11</t>
  </si>
  <si>
    <t>ПЕСОЧНАЯ УЛ. РЕПИНО д.10</t>
  </si>
  <si>
    <t>ПРАВДЫ УЛ. МОЛОДЕЖНОЕ д.5</t>
  </si>
  <si>
    <t>ПРАВДЫ УЛ. МОЛОДЕЖНОЕ д.15</t>
  </si>
  <si>
    <t>ПРАВДЫ УЛ. МОЛОДЕЖНОЕ д.17</t>
  </si>
  <si>
    <t>ПРАВДЫ ПЕР. МОЛОДЕЖНОЕ д.3</t>
  </si>
  <si>
    <t>ПРИВОКЗАЛЬНАЯ УЛ. ЗЕЛ-К д.5</t>
  </si>
  <si>
    <t>ПРИВОКЗАЛЬНАЯ УЛ. РЕПИНО д.14</t>
  </si>
  <si>
    <t>ПРИМОРСКОЕ ШОССЕ.ЗЕЛЕНОГОРСК д.533</t>
  </si>
  <si>
    <t>ПРИМОРСКОЕ ШОССЕ.ЗЕЛЕНОГОРСК д.539</t>
  </si>
  <si>
    <t>ПРИМОРСКОЕ ШОССЕ.ЗЕЛЕНОГОРСК д.540</t>
  </si>
  <si>
    <t>ПРИМОРСКОЕ ШОССЕ.ЗЕЛЕНОГОРСК д.550</t>
  </si>
  <si>
    <t>ПРИМОРСКОЕ ШОССЕ.ЗЕЛЕНОГОРСК д.565</t>
  </si>
  <si>
    <t>ПРИМОРСКОЕ ШОССЕ.ЗЕЛЕНОГОРСК д.577</t>
  </si>
  <si>
    <t>ПРИМОРСКОЕ ШОССЕ.СЕСТР. д.250</t>
  </si>
  <si>
    <t>ПРИМОРСКОЕ ШОССЕ.СЕСТР. д.261А</t>
  </si>
  <si>
    <t>ПРИМОРСКОЕ ШОССЕ.СЕСТР. д.261 корп.2</t>
  </si>
  <si>
    <t>ПРИМОРСКОЕ ШОССЕ.СЕСТР. д.267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</si>
  <si>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</si>
  <si>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</si>
  <si>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</si>
  <si>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</si>
  <si>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</si>
  <si>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</si>
  <si>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</si>
  <si>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</si>
  <si>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</si>
  <si>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</si>
  <si>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</si>
  <si>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д.304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</si>
  <si>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</si>
  <si>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</si>
  <si>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</si>
  <si>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</si>
  <si>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</si>
  <si>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</si>
  <si>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</si>
  <si>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</si>
  <si>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</si>
  <si>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</si>
  <si>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</si>
  <si>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</si>
  <si>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</si>
  <si>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</si>
  <si>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</si>
  <si>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</si>
  <si>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</si>
  <si>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</si>
  <si>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</si>
  <si>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РЕЧНОЙ ПЕР. ЗЕЛЕНОГОРСК д.3</t>
  </si>
  <si>
    <t>СОВЕТСКИЙ ПР.СЕСТР-К д.1</t>
  </si>
  <si>
    <t>СОВЕТСКИЙ ПР.СЕСТР-К д.1-Итого-235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</si>
  <si>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</si>
  <si>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</si>
  <si>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</si>
  <si>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</si>
  <si>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</si>
  <si>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</si>
  <si>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</si>
  <si>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</si>
  <si>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</si>
  <si>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</si>
  <si>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ТАРХОВСКИЙ ПР.СЕСТРОРЕЦК д.48А</t>
  </si>
  <si>
    <t>ТИХАЯ УЛ. РЕПИНО д.2</t>
  </si>
  <si>
    <t>ТОКАРЕВА УЛ. СЕСТРОРЕЦК д.1</t>
  </si>
  <si>
    <t>ТОКАРЕВА УЛ. СЕСТРОРЕЦК д.4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</si>
  <si>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</si>
  <si>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</si>
  <si>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</si>
  <si>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</si>
  <si>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</si>
  <si>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</si>
  <si>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</si>
  <si>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д.17</t>
  </si>
  <si>
    <t>ТРАНСПОРТНАЯ УЛ. СЕС-ЦК д.5</t>
  </si>
  <si>
    <t>ФАБРИЧНАЯ УЛ.ЗЕЛЕНОГОРСК д.2</t>
  </si>
  <si>
    <t>ФАБРИЧНАЯ УЛ.ЗЕЛЕНОГОРСК д.4</t>
  </si>
  <si>
    <t>ФАБРИЧНАЯ УЛ.ЗЕЛЕНОГОРСК д.10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</si>
  <si>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</si>
  <si>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</si>
  <si>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</si>
  <si>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</si>
  <si>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</si>
  <si>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д.17</t>
  </si>
  <si>
    <t>ШИРОКАЯ УЛ. ЗЕЛЕНОГОРСК д.10</t>
  </si>
  <si>
    <t>ШИРОКИЙ 2-Й ПЕР.ЗЕЛЕНОГ. д.2</t>
  </si>
  <si>
    <t>БЕРЕЗОВАЯ УЛ.ЗЕЛЕНОГОРСК д.5</t>
  </si>
  <si>
    <t>ГОСПИТАЛЬНАЯ УЛ.ЗЕЛЕНОГ. д.5</t>
  </si>
  <si>
    <t>ДЕПОВСКАЯ УЛ.ЗЕЛЕНОГОРСК д.13</t>
  </si>
  <si>
    <t>КАВАЛЕРИЙСКАЯ УЛ.ЗЕЛЕНОГ д.24</t>
  </si>
  <si>
    <t>КОННАЯ УЛ. ЗЕЛЕНОГОРСК д.10</t>
  </si>
  <si>
    <t>КРАСНЫЙ ПЕР. ЗЕЛЕНОГОРСК д.6/13</t>
  </si>
  <si>
    <t>КРАСНЫХ КОМАНДИРОВ ПР.З. д.44</t>
  </si>
  <si>
    <t>ЛЕНИНА ПР. ЗЕЛЕНОГОРСК д.17</t>
  </si>
  <si>
    <t>МЕЖЕВАЯ УЛ. ЗЕЛЕНОГОРСК д.9</t>
  </si>
  <si>
    <t>НОВАЯ 2-Я УЛ. РЕПИНО д.3</t>
  </si>
  <si>
    <t>ПАРОВОЗНАЯ УЛ.ЗЕЛЕНОГОР. д.15</t>
  </si>
  <si>
    <t>РАЗЪЕЗЖАЯ УЛ.ЗЕЛЕНОГОРСК д.7</t>
  </si>
  <si>
    <t>СТРОИТЕЛЕЙ УЛ.ЗЕЛЕНОГОР. д.5</t>
  </si>
  <si>
    <t>ТЕАТРАЛЬНАЯ УЛ.ЗЕЛЕНОГОР д.4</t>
  </si>
  <si>
    <t>ТОРФЯНАЯ УЛ. ЗЕЛЕНОГОРСК д.28/1</t>
  </si>
  <si>
    <t>ТОРФЯНАЯ УЛ. ЗЕЛЕНОГОРСК д.9А</t>
  </si>
  <si>
    <t>ФАБРИЧНАЯ УЛ.ЗЕЛЕНОГОРСК д.6</t>
  </si>
  <si>
    <t>УЗКАЯ УЛ. ЗЕЛЕНОГОРСК д.1</t>
  </si>
  <si>
    <t>ЛЮБИМАЯ УЛ. ЗЕЛЕНОГОРСК д.7</t>
  </si>
  <si>
    <t>СОСТЯЗАНИЙ УЛ.ЗЕЛЕНОГОРСК д.10</t>
  </si>
  <si>
    <t>ЕРМОЛОВСКИЙ ПЕР. СЕС-ЦК д.6</t>
  </si>
  <si>
    <t>КОММУНАРОВ УЛ.СЕСТРОРЕЦК д.7А</t>
  </si>
  <si>
    <t xml:space="preserve">ПЕРЕПАДСКАЯ  НАБ., СЕСТРОРЕЦК д. 21 </t>
  </si>
  <si>
    <t>СОВЕТСКИЙ ПР.СЕСТР-К д.17</t>
  </si>
  <si>
    <t>КОММУНАРОВ УЛ.СЕСТРОРЕЦК д.11</t>
  </si>
  <si>
    <t xml:space="preserve"> ЕМЕЛЬЯНОВА УЛ., СЕСТРОРЕЦК д. 3 (Музей)</t>
  </si>
  <si>
    <t>МОСИНА УЛ. СЕСТРОРЕЦК д.41</t>
  </si>
  <si>
    <t>ПРИМОРСКОЕ ШОССЕ.ЗЕЛЕНОГОРСК д.599</t>
  </si>
  <si>
    <t>КРАСАВИЦА Г.ЗЕЛЕНОГОРСК д.8</t>
  </si>
  <si>
    <t>КРАСАВИЦА Г.ЗЕЛЕНОГОРСК д.9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</si>
  <si>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</si>
  <si>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</si>
  <si>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</si>
  <si>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</si>
  <si>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</si>
  <si>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</si>
  <si>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</si>
  <si>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</si>
  <si>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д.20</t>
  </si>
  <si>
    <t>КРАСАВИЦА Г.ЗЕЛЕНОГОРСК д.26</t>
  </si>
  <si>
    <t>КРАСАВИЦА Г.ЗЕЛЕНОГОРСК д.27</t>
  </si>
  <si>
    <t>ПЕРВОГО МАЯ УЛ.СЕСТРОРЕЦК д.5</t>
  </si>
  <si>
    <t>В</t>
  </si>
  <si>
    <t>ПРИМОРСКОЕ ШОССЕ.ЗЕЛЕНОГОРСК д.515</t>
  </si>
  <si>
    <t>ПРИМОРСКОЕ ШОССЕ.СЕСТР. д.198</t>
  </si>
  <si>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</si>
  <si>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</si>
  <si>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</si>
  <si>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</si>
  <si>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</si>
  <si>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</si>
  <si>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</si>
  <si>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 xml:space="preserve">БАССЕЙНАЯ УЛ.ЗЕЛЕНОГОРСК д.7  </t>
  </si>
  <si>
    <t xml:space="preserve">БАССЕЙНАЯ УЛ.ЗЕЛЕНОГОРСК д.8  </t>
  </si>
  <si>
    <t>БЕРЕЗОВАЯ УЛ.ЗЕЛЕНОГОРСК д.2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</si>
  <si>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</si>
  <si>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</si>
  <si>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</si>
  <si>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</si>
  <si>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</si>
  <si>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</si>
  <si>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</si>
  <si>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</si>
  <si>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</si>
  <si>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</si>
  <si>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</si>
  <si>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</si>
  <si>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</si>
  <si>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</si>
  <si>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</si>
  <si>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</si>
  <si>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</si>
  <si>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д.29</t>
  </si>
  <si>
    <t>ВОКЗАЛЬНАЯ УЛ. ЗЕЛ-К д.31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</si>
  <si>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</si>
  <si>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</si>
  <si>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</si>
  <si>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</si>
  <si>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</si>
  <si>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</si>
  <si>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</si>
  <si>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</si>
  <si>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</si>
  <si>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</si>
  <si>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</si>
  <si>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</si>
  <si>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</si>
  <si>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</si>
  <si>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</si>
  <si>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</si>
  <si>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</si>
  <si>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</si>
  <si>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</si>
  <si>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</si>
  <si>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</si>
  <si>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</si>
  <si>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</si>
  <si>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</si>
  <si>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</si>
  <si>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</si>
  <si>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</si>
  <si>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</si>
  <si>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</si>
  <si>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</si>
  <si>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</si>
  <si>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</si>
  <si>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</si>
  <si>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</si>
  <si>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>ФЕДОТОВСКАЯ ДОРОЖКА СЕСТ д.10</t>
  </si>
  <si>
    <t>ВОЛОДАРСКОГО УЛ. СЕС-ЦК д.26</t>
  </si>
  <si>
    <t xml:space="preserve">ВОЛОДАРСКОГО УЛ. СЕС-ЦК д.26 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</si>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</sst>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#,##0.000"/>
    <numFmt numFmtId="166" formatCode="#,##0.0"/>
    <numFmt numFmtId="167" formatCode="0.0"/>
    <numFmt numFmtId="168" formatCode="0.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7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/>
    </xf>
    <xf numFmtId="0" fontId="25" fillId="25" borderId="0" xfId="0" applyFont="1" applyFill="1" applyAlignment="1">
      <alignment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8" fontId="23" fillId="22" borderId="10" xfId="0" applyNumberFormat="1" applyFont="1" applyFill="1" applyBorder="1" applyAlignment="1">
      <alignment horizontal="center"/>
    </xf>
    <xf numFmtId="165" fontId="23" fillId="7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7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65" fontId="23" fillId="4" borderId="10" xfId="0" applyNumberFormat="1" applyFont="1" applyFill="1" applyBorder="1" applyAlignment="1">
      <alignment horizontal="center"/>
    </xf>
    <xf numFmtId="165" fontId="23" fillId="7" borderId="12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4" fontId="23" fillId="7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165" fontId="22" fillId="4" borderId="10" xfId="0" applyNumberFormat="1" applyFont="1" applyFill="1" applyBorder="1" applyAlignment="1">
      <alignment horizontal="center"/>
    </xf>
    <xf numFmtId="168" fontId="23" fillId="4" borderId="10" xfId="0" applyNumberFormat="1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168" fontId="0" fillId="22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68" fontId="22" fillId="22" borderId="10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1" fontId="23" fillId="25" borderId="10" xfId="0" applyNumberFormat="1" applyFont="1" applyFill="1" applyBorder="1" applyAlignment="1">
      <alignment horizontal="center"/>
    </xf>
    <xf numFmtId="168" fontId="23" fillId="25" borderId="10" xfId="0" applyNumberFormat="1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1" fontId="22" fillId="25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3" fillId="25" borderId="16" xfId="0" applyFont="1" applyFill="1" applyBorder="1" applyAlignment="1">
      <alignment horizontal="center"/>
    </xf>
    <xf numFmtId="165" fontId="23" fillId="4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3" fillId="25" borderId="16" xfId="0" applyFont="1" applyFill="1" applyBorder="1" applyAlignment="1">
      <alignment/>
    </xf>
    <xf numFmtId="168" fontId="22" fillId="25" borderId="10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68" fontId="24" fillId="22" borderId="10" xfId="0" applyNumberFormat="1" applyFont="1" applyFill="1" applyBorder="1" applyAlignment="1">
      <alignment/>
    </xf>
    <xf numFmtId="165" fontId="22" fillId="7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2" fillId="25" borderId="12" xfId="0" applyFont="1" applyFill="1" applyBorder="1" applyAlignment="1">
      <alignment horizontal="left"/>
    </xf>
    <xf numFmtId="0" fontId="25" fillId="25" borderId="12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6" fillId="25" borderId="12" xfId="0" applyFont="1" applyFill="1" applyBorder="1" applyAlignment="1">
      <alignment horizontal="left" vertical="top"/>
    </xf>
    <xf numFmtId="0" fontId="27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2" fillId="0" borderId="10" xfId="0" applyNumberFormat="1" applyFont="1" applyBorder="1" applyAlignment="1">
      <alignment/>
    </xf>
    <xf numFmtId="4" fontId="23" fillId="0" borderId="14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5" fontId="23" fillId="4" borderId="12" xfId="0" applyNumberFormat="1" applyFont="1" applyFill="1" applyBorder="1" applyAlignment="1">
      <alignment horizontal="center"/>
    </xf>
    <xf numFmtId="168" fontId="23" fillId="22" borderId="12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2" fontId="2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zoomScalePageLayoutView="0" workbookViewId="0" topLeftCell="A1">
      <selection activeCell="F485" sqref="F485"/>
    </sheetView>
  </sheetViews>
  <sheetFormatPr defaultColWidth="9.00390625" defaultRowHeight="12.75"/>
  <cols>
    <col min="1" max="1" width="9.125" style="2" customWidth="1"/>
    <col min="2" max="2" width="48.25390625" style="95" customWidth="1"/>
    <col min="3" max="3" width="13.00390625" style="2" customWidth="1"/>
    <col min="4" max="4" width="18.625" style="73" customWidth="1"/>
    <col min="5" max="5" width="20.625" style="73" customWidth="1"/>
    <col min="6" max="6" width="19.75390625" style="73" customWidth="1"/>
  </cols>
  <sheetData>
    <row r="1" spans="2:6" ht="15.75">
      <c r="B1" s="118" t="s">
        <v>606</v>
      </c>
      <c r="C1" s="119"/>
      <c r="D1" s="119"/>
      <c r="E1" s="119"/>
      <c r="F1" s="119"/>
    </row>
    <row r="2" ht="15.75" thickBot="1">
      <c r="B2" s="96"/>
    </row>
    <row r="3" spans="1:6" ht="15.75">
      <c r="A3" s="4" t="s">
        <v>843</v>
      </c>
      <c r="B3" s="91" t="s">
        <v>842</v>
      </c>
      <c r="C3" s="5" t="s">
        <v>844</v>
      </c>
      <c r="D3" s="87" t="s">
        <v>490</v>
      </c>
      <c r="E3" s="87" t="s">
        <v>491</v>
      </c>
      <c r="F3" s="88" t="s">
        <v>492</v>
      </c>
    </row>
    <row r="4" spans="1:6" ht="15">
      <c r="A4" s="7">
        <v>1</v>
      </c>
      <c r="B4" s="101" t="s">
        <v>845</v>
      </c>
      <c r="C4" s="8">
        <v>21602</v>
      </c>
      <c r="D4" s="81">
        <f>Вода!P4</f>
        <v>807.99</v>
      </c>
      <c r="E4" s="81">
        <f>'Водоотведение ХВС'!P4</f>
        <v>0</v>
      </c>
      <c r="F4" s="81">
        <f>'Водоотведение ГВС'!P4</f>
        <v>0</v>
      </c>
    </row>
    <row r="5" spans="1:6" ht="15">
      <c r="A5" s="7">
        <v>2</v>
      </c>
      <c r="B5" s="101" t="s">
        <v>846</v>
      </c>
      <c r="C5" s="8">
        <v>21600</v>
      </c>
      <c r="D5" s="81">
        <f>Вода!P5</f>
        <v>2736.37</v>
      </c>
      <c r="E5" s="81">
        <f>'Водоотведение ХВС'!P5</f>
        <v>0</v>
      </c>
      <c r="F5" s="81">
        <f>'Водоотведение ГВС'!P5</f>
        <v>0</v>
      </c>
    </row>
    <row r="6" spans="1:6" ht="15">
      <c r="A6" s="7">
        <v>3</v>
      </c>
      <c r="B6" s="101" t="s">
        <v>847</v>
      </c>
      <c r="C6" s="8">
        <v>21610</v>
      </c>
      <c r="D6" s="81">
        <f>Вода!P6</f>
        <v>4444.11</v>
      </c>
      <c r="E6" s="81">
        <f>'Водоотведение ХВС'!P6</f>
        <v>0</v>
      </c>
      <c r="F6" s="81">
        <f>'Водоотведение ГВС'!P6</f>
        <v>0</v>
      </c>
    </row>
    <row r="7" spans="1:6" ht="15">
      <c r="A7" s="7">
        <v>4</v>
      </c>
      <c r="B7" s="101" t="s">
        <v>849</v>
      </c>
      <c r="C7" s="8">
        <v>21606</v>
      </c>
      <c r="D7" s="81">
        <f>Вода!P7</f>
        <v>6929.260000000001</v>
      </c>
      <c r="E7" s="81">
        <f>'Водоотведение ХВС'!P7</f>
        <v>0</v>
      </c>
      <c r="F7" s="81">
        <f>'Водоотведение ГВС'!P7</f>
        <v>0</v>
      </c>
    </row>
    <row r="8" spans="1:6" ht="15">
      <c r="A8" s="7">
        <v>5</v>
      </c>
      <c r="B8" s="101" t="s">
        <v>850</v>
      </c>
      <c r="C8" s="8">
        <v>21607</v>
      </c>
      <c r="D8" s="81">
        <f>Вода!P8</f>
        <v>1554.9100000000003</v>
      </c>
      <c r="E8" s="81">
        <f>'Водоотведение ХВС'!P8</f>
        <v>0</v>
      </c>
      <c r="F8" s="81">
        <f>'Водоотведение ГВС'!P8</f>
        <v>0</v>
      </c>
    </row>
    <row r="9" spans="1:6" ht="15">
      <c r="A9" s="7">
        <v>6</v>
      </c>
      <c r="B9" s="101" t="s">
        <v>852</v>
      </c>
      <c r="C9" s="8">
        <v>21619</v>
      </c>
      <c r="D9" s="81">
        <f>Вода!P9</f>
        <v>10054.050000000001</v>
      </c>
      <c r="E9" s="81">
        <f>'Водоотведение ХВС'!P9</f>
        <v>10054.04</v>
      </c>
      <c r="F9" s="81">
        <f>'Водоотведение ГВС'!P9</f>
        <v>0</v>
      </c>
    </row>
    <row r="10" spans="1:6" ht="15">
      <c r="A10" s="7">
        <v>7</v>
      </c>
      <c r="B10" s="101" t="s">
        <v>476</v>
      </c>
      <c r="C10" s="8">
        <v>10010</v>
      </c>
      <c r="D10" s="81">
        <f>Вода!P10</f>
        <v>0</v>
      </c>
      <c r="E10" s="81">
        <f>'Водоотведение ХВС'!P10</f>
        <v>0</v>
      </c>
      <c r="F10" s="81">
        <f>'Водоотведение ГВС'!P10</f>
        <v>0</v>
      </c>
    </row>
    <row r="11" spans="1:6" ht="15">
      <c r="A11" s="7">
        <v>8</v>
      </c>
      <c r="B11" s="101" t="s">
        <v>853</v>
      </c>
      <c r="C11" s="8">
        <v>21622</v>
      </c>
      <c r="D11" s="81">
        <f>Вода!P11</f>
        <v>1150.9200000000003</v>
      </c>
      <c r="E11" s="81">
        <f>'Водоотведение ХВС'!P11</f>
        <v>0</v>
      </c>
      <c r="F11" s="81">
        <f>'Водоотведение ГВС'!P11</f>
        <v>0</v>
      </c>
    </row>
    <row r="12" spans="1:6" ht="15">
      <c r="A12" s="7">
        <v>9</v>
      </c>
      <c r="B12" s="101" t="s">
        <v>854</v>
      </c>
      <c r="C12" s="8">
        <v>12200</v>
      </c>
      <c r="D12" s="81">
        <f>Вода!P12</f>
        <v>2619.3043319999997</v>
      </c>
      <c r="E12" s="81">
        <f>'Водоотведение ХВС'!P12</f>
        <v>0</v>
      </c>
      <c r="F12" s="81">
        <f>'Водоотведение ГВС'!P12</f>
        <v>0</v>
      </c>
    </row>
    <row r="13" spans="1:6" ht="15">
      <c r="A13" s="7">
        <v>10</v>
      </c>
      <c r="B13" s="101" t="s">
        <v>855</v>
      </c>
      <c r="C13" s="8">
        <v>12203</v>
      </c>
      <c r="D13" s="81">
        <f>Вода!P13</f>
        <v>2203.44</v>
      </c>
      <c r="E13" s="81">
        <f>'Водоотведение ХВС'!P13</f>
        <v>0</v>
      </c>
      <c r="F13" s="81">
        <f>'Водоотведение ГВС'!P13</f>
        <v>0</v>
      </c>
    </row>
    <row r="14" spans="1:6" ht="15">
      <c r="A14" s="7">
        <v>11</v>
      </c>
      <c r="B14" s="101" t="s">
        <v>856</v>
      </c>
      <c r="C14" s="8">
        <v>11103</v>
      </c>
      <c r="D14" s="81">
        <f>Вода!P14</f>
        <v>18375</v>
      </c>
      <c r="E14" s="81">
        <f>'Водоотведение ХВС'!P14</f>
        <v>18375</v>
      </c>
      <c r="F14" s="81">
        <f>'Водоотведение ГВС'!P14</f>
        <v>14681.900000000003</v>
      </c>
    </row>
    <row r="15" spans="1:6" ht="15">
      <c r="A15" s="7">
        <v>12</v>
      </c>
      <c r="B15" s="101" t="s">
        <v>857</v>
      </c>
      <c r="C15" s="8">
        <v>11101</v>
      </c>
      <c r="D15" s="81">
        <f>Вода!P15</f>
        <v>117011.32</v>
      </c>
      <c r="E15" s="81">
        <f>'Водоотведение ХВС'!P15</f>
        <v>117011.32</v>
      </c>
      <c r="F15" s="81">
        <f>'Водоотведение ГВС'!P15</f>
        <v>77597.52</v>
      </c>
    </row>
    <row r="16" spans="1:6" ht="15">
      <c r="A16" s="7">
        <v>13</v>
      </c>
      <c r="B16" s="101" t="s">
        <v>858</v>
      </c>
      <c r="C16" s="8">
        <v>11105</v>
      </c>
      <c r="D16" s="81">
        <f>Вода!P16</f>
        <v>11716.779999999999</v>
      </c>
      <c r="E16" s="81">
        <f>'Водоотведение ХВС'!P16</f>
        <v>10897.949999999999</v>
      </c>
      <c r="F16" s="81">
        <f>'Водоотведение ГВС'!P16</f>
        <v>6686.27</v>
      </c>
    </row>
    <row r="17" spans="1:6" ht="15">
      <c r="A17" s="7">
        <v>14</v>
      </c>
      <c r="B17" s="101" t="s">
        <v>859</v>
      </c>
      <c r="C17" s="8">
        <v>32008</v>
      </c>
      <c r="D17" s="81">
        <f>Вода!P17</f>
        <v>0</v>
      </c>
      <c r="E17" s="81">
        <f>'Водоотведение ХВС'!P17</f>
        <v>0</v>
      </c>
      <c r="F17" s="81">
        <f>'Водоотведение ГВС'!P17</f>
        <v>0</v>
      </c>
    </row>
    <row r="18" spans="1:6" ht="15">
      <c r="A18" s="7">
        <v>15</v>
      </c>
      <c r="B18" s="101" t="s">
        <v>860</v>
      </c>
      <c r="C18" s="8">
        <v>11113</v>
      </c>
      <c r="D18" s="81">
        <f>Вода!P18</f>
        <v>0</v>
      </c>
      <c r="E18" s="81">
        <f>'Водоотведение ХВС'!P18</f>
        <v>0</v>
      </c>
      <c r="F18" s="81">
        <f>'Водоотведение ГВС'!P18</f>
        <v>96947.25</v>
      </c>
    </row>
    <row r="19" spans="1:6" ht="15">
      <c r="A19" s="7">
        <v>16</v>
      </c>
      <c r="B19" s="101" t="s">
        <v>861</v>
      </c>
      <c r="C19" s="8">
        <v>11114</v>
      </c>
      <c r="D19" s="81">
        <f>Вода!P19</f>
        <v>406030.93000000005</v>
      </c>
      <c r="E19" s="81">
        <f>'Водоотведение ХВС'!P19</f>
        <v>406030.94000000006</v>
      </c>
      <c r="F19" s="81">
        <f>'Водоотведение ГВС'!P19</f>
        <v>103371.76</v>
      </c>
    </row>
    <row r="20" spans="1:6" ht="15">
      <c r="A20" s="7">
        <v>17</v>
      </c>
      <c r="B20" s="101" t="s">
        <v>862</v>
      </c>
      <c r="C20" s="8">
        <v>11111</v>
      </c>
      <c r="D20" s="81">
        <f>Вода!P20</f>
        <v>42137.42</v>
      </c>
      <c r="E20" s="81">
        <f>'Водоотведение ХВС'!P20</f>
        <v>42137.43</v>
      </c>
      <c r="F20" s="81">
        <f>'Водоотведение ГВС'!P20</f>
        <v>134841.16</v>
      </c>
    </row>
    <row r="21" spans="1:6" ht="15">
      <c r="A21" s="7">
        <v>18</v>
      </c>
      <c r="B21" s="101" t="s">
        <v>863</v>
      </c>
      <c r="C21" s="8">
        <v>11112</v>
      </c>
      <c r="D21" s="81">
        <f>Вода!P21</f>
        <v>403822.89</v>
      </c>
      <c r="E21" s="81">
        <f>'Водоотведение ХВС'!P21</f>
        <v>403822.9</v>
      </c>
      <c r="F21" s="81">
        <f>'Водоотведение ГВС'!P21</f>
        <v>147662.97</v>
      </c>
    </row>
    <row r="22" spans="1:6" ht="15">
      <c r="A22" s="7">
        <v>19</v>
      </c>
      <c r="B22" s="101" t="s">
        <v>864</v>
      </c>
      <c r="C22" s="8">
        <v>21629</v>
      </c>
      <c r="D22" s="81">
        <f>Вода!P22</f>
        <v>0</v>
      </c>
      <c r="E22" s="81">
        <f>'Водоотведение ХВС'!P22</f>
        <v>0</v>
      </c>
      <c r="F22" s="81">
        <f>'Водоотведение ГВС'!P22</f>
        <v>0</v>
      </c>
    </row>
    <row r="23" spans="1:6" ht="15">
      <c r="A23" s="7">
        <v>20</v>
      </c>
      <c r="B23" s="101" t="s">
        <v>865</v>
      </c>
      <c r="C23" s="8">
        <v>21625</v>
      </c>
      <c r="D23" s="81">
        <f>Вода!P23</f>
        <v>2828.08</v>
      </c>
      <c r="E23" s="81">
        <f>'Водоотведение ХВС'!P23</f>
        <v>0</v>
      </c>
      <c r="F23" s="81">
        <f>'Водоотведение ГВС'!P23</f>
        <v>0</v>
      </c>
    </row>
    <row r="24" spans="1:6" ht="15">
      <c r="A24" s="7">
        <v>21</v>
      </c>
      <c r="B24" s="101" t="s">
        <v>866</v>
      </c>
      <c r="C24" s="8">
        <v>21839</v>
      </c>
      <c r="D24" s="81">
        <f>Вода!P24</f>
        <v>0</v>
      </c>
      <c r="E24" s="81">
        <f>'Водоотведение ХВС'!P24</f>
        <v>0</v>
      </c>
      <c r="F24" s="81">
        <f>'Водоотведение ГВС'!P24</f>
        <v>0</v>
      </c>
    </row>
    <row r="25" spans="1:6" ht="15">
      <c r="A25" s="7">
        <v>22</v>
      </c>
      <c r="B25" s="101" t="s">
        <v>867</v>
      </c>
      <c r="C25" s="8">
        <v>12328</v>
      </c>
      <c r="D25" s="81">
        <f>Вода!P25</f>
        <v>88141.36999999998</v>
      </c>
      <c r="E25" s="81">
        <f>'Водоотведение ХВС'!P25</f>
        <v>88141.36999999998</v>
      </c>
      <c r="F25" s="81">
        <f>'Водоотведение ГВС'!P25</f>
        <v>0</v>
      </c>
    </row>
    <row r="26" spans="1:6" ht="15">
      <c r="A26" s="7">
        <v>23</v>
      </c>
      <c r="B26" s="101" t="s">
        <v>869</v>
      </c>
      <c r="C26" s="9"/>
      <c r="D26" s="81">
        <f>Вода!P26</f>
        <v>2020.04</v>
      </c>
      <c r="E26" s="81">
        <f>'Водоотведение ХВС'!P26</f>
        <v>0</v>
      </c>
      <c r="F26" s="81">
        <f>'Водоотведение ГВС'!P26</f>
        <v>0</v>
      </c>
    </row>
    <row r="27" spans="1:6" ht="15">
      <c r="A27" s="7">
        <v>24</v>
      </c>
      <c r="B27" s="101" t="s">
        <v>871</v>
      </c>
      <c r="C27" s="8">
        <v>21868</v>
      </c>
      <c r="D27" s="81">
        <f>Вода!P27</f>
        <v>50619.950000000004</v>
      </c>
      <c r="E27" s="81">
        <f>'Водоотведение ХВС'!P27</f>
        <v>50619.950000000004</v>
      </c>
      <c r="F27" s="81">
        <f>'Водоотведение ГВС'!P27</f>
        <v>0</v>
      </c>
    </row>
    <row r="28" spans="1:6" ht="15">
      <c r="A28" s="7">
        <v>25</v>
      </c>
      <c r="B28" s="101" t="s">
        <v>872</v>
      </c>
      <c r="C28" s="8">
        <v>21869</v>
      </c>
      <c r="D28" s="81">
        <f>Вода!P28</f>
        <v>50886.049999999996</v>
      </c>
      <c r="E28" s="81">
        <f>'Водоотведение ХВС'!P28</f>
        <v>50886.049999999996</v>
      </c>
      <c r="F28" s="81">
        <f>'Водоотведение ГВС'!P28</f>
        <v>0</v>
      </c>
    </row>
    <row r="29" spans="1:6" ht="15">
      <c r="A29" s="7">
        <v>26</v>
      </c>
      <c r="B29" s="101" t="s">
        <v>873</v>
      </c>
      <c r="C29" s="8">
        <v>21870</v>
      </c>
      <c r="D29" s="81">
        <f>Вода!P29</f>
        <v>67661.94</v>
      </c>
      <c r="E29" s="81">
        <f>'Водоотведение ХВС'!P29</f>
        <v>67661.94</v>
      </c>
      <c r="F29" s="81">
        <f>'Водоотведение ГВС'!P29</f>
        <v>0</v>
      </c>
    </row>
    <row r="30" spans="1:6" ht="15">
      <c r="A30" s="7">
        <v>27</v>
      </c>
      <c r="B30" s="101" t="s">
        <v>543</v>
      </c>
      <c r="C30" s="8"/>
      <c r="D30" s="81">
        <f>Вода!P30</f>
        <v>0</v>
      </c>
      <c r="E30" s="81"/>
      <c r="F30" s="81">
        <f>'Водоотведение ГВС'!P30</f>
        <v>0</v>
      </c>
    </row>
    <row r="31" spans="1:6" ht="15">
      <c r="A31" s="7">
        <v>28</v>
      </c>
      <c r="B31" s="101" t="s">
        <v>874</v>
      </c>
      <c r="C31" s="8">
        <v>23639</v>
      </c>
      <c r="D31" s="81">
        <f>Вода!P31</f>
        <v>2335.7400000000002</v>
      </c>
      <c r="E31" s="81">
        <f>'Водоотведение ХВС'!P31</f>
        <v>0</v>
      </c>
      <c r="F31" s="81">
        <f>'Водоотведение ГВС'!P31</f>
        <v>0</v>
      </c>
    </row>
    <row r="32" spans="1:6" ht="15">
      <c r="A32" s="7">
        <v>29</v>
      </c>
      <c r="B32" s="101" t="s">
        <v>875</v>
      </c>
      <c r="C32" s="8">
        <v>11311</v>
      </c>
      <c r="D32" s="81">
        <f>Вода!P32</f>
        <v>124438.04</v>
      </c>
      <c r="E32" s="81">
        <f>'Водоотведение ХВС'!P32</f>
        <v>124438.04</v>
      </c>
      <c r="F32" s="81">
        <f>'Водоотведение ГВС'!P32</f>
        <v>61864.40000000001</v>
      </c>
    </row>
    <row r="33" spans="1:6" ht="15">
      <c r="A33" s="7">
        <v>30</v>
      </c>
      <c r="B33" s="101" t="s">
        <v>876</v>
      </c>
      <c r="C33" s="8">
        <v>11313</v>
      </c>
      <c r="D33" s="81">
        <f>Вода!P33</f>
        <v>146850.97999999998</v>
      </c>
      <c r="E33" s="81">
        <f>'Водоотведение ХВС'!P33</f>
        <v>146850.97999999998</v>
      </c>
      <c r="F33" s="81">
        <f>'Водоотведение ГВС'!P33</f>
        <v>81301.2</v>
      </c>
    </row>
    <row r="34" spans="1:6" ht="15">
      <c r="A34" s="7">
        <v>31</v>
      </c>
      <c r="B34" s="101" t="s">
        <v>877</v>
      </c>
      <c r="C34" s="8">
        <v>11315</v>
      </c>
      <c r="D34" s="81">
        <f>Вода!P34</f>
        <v>95314.48000000001</v>
      </c>
      <c r="E34" s="81">
        <f>'Водоотведение ХВС'!P34</f>
        <v>95314.48000000001</v>
      </c>
      <c r="F34" s="81">
        <f>'Водоотведение ГВС'!P34</f>
        <v>49426.91000000001</v>
      </c>
    </row>
    <row r="35" spans="1:6" ht="15">
      <c r="A35" s="7">
        <v>32</v>
      </c>
      <c r="B35" s="101" t="s">
        <v>878</v>
      </c>
      <c r="C35" s="8">
        <v>11116</v>
      </c>
      <c r="D35" s="81">
        <f>Вода!P35</f>
        <v>67867.47</v>
      </c>
      <c r="E35" s="81">
        <f>'Водоотведение ХВС'!P35</f>
        <v>67867.47</v>
      </c>
      <c r="F35" s="81">
        <f>'Водоотведение ГВС'!P35</f>
        <v>43909.43</v>
      </c>
    </row>
    <row r="36" spans="1:6" ht="15">
      <c r="A36" s="7">
        <v>33</v>
      </c>
      <c r="B36" s="101" t="s">
        <v>879</v>
      </c>
      <c r="C36" s="8">
        <v>11317</v>
      </c>
      <c r="D36" s="81">
        <f>Вода!P36</f>
        <v>39371.40000000001</v>
      </c>
      <c r="E36" s="81">
        <f>'Водоотведение ХВС'!P36</f>
        <v>39371.40000000001</v>
      </c>
      <c r="F36" s="81">
        <f>'Водоотведение ГВС'!P36</f>
        <v>19630.660000000003</v>
      </c>
    </row>
    <row r="37" spans="1:6" ht="15">
      <c r="A37" s="7">
        <v>34</v>
      </c>
      <c r="B37" s="101" t="s">
        <v>880</v>
      </c>
      <c r="C37" s="8">
        <v>11319</v>
      </c>
      <c r="D37" s="81">
        <f>Вода!P37</f>
        <v>53161.15</v>
      </c>
      <c r="E37" s="81">
        <f>'Водоотведение ХВС'!P37</f>
        <v>53161.15</v>
      </c>
      <c r="F37" s="81">
        <f>'Водоотведение ГВС'!P37</f>
        <v>36378.350000000006</v>
      </c>
    </row>
    <row r="38" spans="1:6" ht="15">
      <c r="A38" s="7">
        <v>35</v>
      </c>
      <c r="B38" s="101" t="s">
        <v>881</v>
      </c>
      <c r="C38" s="8">
        <v>11120</v>
      </c>
      <c r="D38" s="81">
        <f>Вода!P38</f>
        <v>118202.87999999999</v>
      </c>
      <c r="E38" s="81">
        <f>'Водоотведение ХВС'!P38</f>
        <v>118202.87999999999</v>
      </c>
      <c r="F38" s="81">
        <f>'Водоотведение ГВС'!P38</f>
        <v>97605.70000000001</v>
      </c>
    </row>
    <row r="39" spans="1:6" ht="15">
      <c r="A39" s="7">
        <v>36</v>
      </c>
      <c r="B39" s="101" t="s">
        <v>882</v>
      </c>
      <c r="C39" s="8">
        <v>11321</v>
      </c>
      <c r="D39" s="81">
        <f>Вода!P39</f>
        <v>40394.12</v>
      </c>
      <c r="E39" s="81">
        <f>'Водоотведение ХВС'!P39</f>
        <v>40394.12</v>
      </c>
      <c r="F39" s="81">
        <f>'Водоотведение ГВС'!P39</f>
        <v>35517.85999999999</v>
      </c>
    </row>
    <row r="40" spans="1:6" ht="15">
      <c r="A40" s="7">
        <v>37</v>
      </c>
      <c r="B40" s="101" t="s">
        <v>883</v>
      </c>
      <c r="C40" s="8">
        <v>11122</v>
      </c>
      <c r="D40" s="81">
        <f>Вода!P40</f>
        <v>112818.67</v>
      </c>
      <c r="E40" s="81">
        <f>'Водоотведение ХВС'!P40</f>
        <v>112818.67</v>
      </c>
      <c r="F40" s="81">
        <f>'Водоотведение ГВС'!P40</f>
        <v>67263.23</v>
      </c>
    </row>
    <row r="41" spans="1:6" ht="15">
      <c r="A41" s="7">
        <v>38</v>
      </c>
      <c r="B41" s="101" t="s">
        <v>884</v>
      </c>
      <c r="C41" s="8">
        <v>11323</v>
      </c>
      <c r="D41" s="81">
        <f>Вода!P41</f>
        <v>79278.41</v>
      </c>
      <c r="E41" s="81">
        <f>'Водоотведение ХВС'!P41</f>
        <v>79278.41</v>
      </c>
      <c r="F41" s="81">
        <f>'Водоотведение ГВС'!P41</f>
        <v>26821.07</v>
      </c>
    </row>
    <row r="42" spans="1:6" ht="15">
      <c r="A42" s="7">
        <v>39</v>
      </c>
      <c r="B42" s="101" t="s">
        <v>885</v>
      </c>
      <c r="C42" s="8">
        <v>11325</v>
      </c>
      <c r="D42" s="81">
        <f>Вода!P42</f>
        <v>50010.49999999999</v>
      </c>
      <c r="E42" s="81">
        <f>'Водоотведение ХВС'!P42</f>
        <v>50009.49999999999</v>
      </c>
      <c r="F42" s="81">
        <f>'Водоотведение ГВС'!P42</f>
        <v>26377.099999999995</v>
      </c>
    </row>
    <row r="43" spans="1:6" ht="15">
      <c r="A43" s="7">
        <v>40</v>
      </c>
      <c r="B43" s="101" t="s">
        <v>906</v>
      </c>
      <c r="C43" s="8"/>
      <c r="D43" s="81">
        <v>0</v>
      </c>
      <c r="E43" s="81">
        <v>0</v>
      </c>
      <c r="F43" s="81">
        <v>0</v>
      </c>
    </row>
    <row r="44" spans="1:6" ht="15">
      <c r="A44" s="7">
        <v>41</v>
      </c>
      <c r="B44" s="101" t="s">
        <v>886</v>
      </c>
      <c r="C44" s="8">
        <v>11327</v>
      </c>
      <c r="D44" s="81">
        <f>Вода!P44</f>
        <v>47310.38</v>
      </c>
      <c r="E44" s="81">
        <f>'Водоотведение ХВС'!P44</f>
        <v>47310.38</v>
      </c>
      <c r="F44" s="81">
        <f>'Водоотведение ГВС'!P44</f>
        <v>26375.059999999998</v>
      </c>
    </row>
    <row r="45" spans="1:6" ht="15">
      <c r="A45" s="7">
        <v>42</v>
      </c>
      <c r="B45" s="101" t="s">
        <v>887</v>
      </c>
      <c r="C45" s="8">
        <v>11128</v>
      </c>
      <c r="D45" s="81">
        <f>Вода!P45</f>
        <v>17505.87</v>
      </c>
      <c r="E45" s="81">
        <f>'Водоотведение ХВС'!P45</f>
        <v>17505.87</v>
      </c>
      <c r="F45" s="81">
        <f>'Водоотведение ГВС'!P45</f>
        <v>10969.969999999998</v>
      </c>
    </row>
    <row r="46" spans="1:6" ht="15">
      <c r="A46" s="7">
        <v>43</v>
      </c>
      <c r="B46" s="101" t="s">
        <v>888</v>
      </c>
      <c r="C46" s="8">
        <v>11329</v>
      </c>
      <c r="D46" s="81">
        <f>Вода!P46</f>
        <v>65471.84000000001</v>
      </c>
      <c r="E46" s="81">
        <f>'Водоотведение ХВС'!P46</f>
        <v>65471.850000000006</v>
      </c>
      <c r="F46" s="81">
        <f>'Водоотведение ГВС'!P46</f>
        <v>34205.83</v>
      </c>
    </row>
    <row r="47" spans="1:6" ht="15">
      <c r="A47" s="7">
        <v>44</v>
      </c>
      <c r="B47" s="101" t="s">
        <v>889</v>
      </c>
      <c r="C47" s="8">
        <v>11203</v>
      </c>
      <c r="D47" s="81">
        <f>Вода!P47</f>
        <v>3368.81</v>
      </c>
      <c r="E47" s="81">
        <f>'Водоотведение ХВС'!P47</f>
        <v>3368.81</v>
      </c>
      <c r="F47" s="81">
        <f>'Водоотведение ГВС'!P47</f>
        <v>37219.65</v>
      </c>
    </row>
    <row r="48" spans="1:6" ht="15">
      <c r="A48" s="7">
        <v>45</v>
      </c>
      <c r="B48" s="101" t="s">
        <v>890</v>
      </c>
      <c r="C48" s="8">
        <v>11130</v>
      </c>
      <c r="D48" s="81">
        <f>Вода!P48</f>
        <v>5928.960000000001</v>
      </c>
      <c r="E48" s="81">
        <f>'Водоотведение ХВС'!P48</f>
        <v>5928.960000000001</v>
      </c>
      <c r="F48" s="81">
        <f>'Водоотведение ГВС'!P48</f>
        <v>8439.830000000002</v>
      </c>
    </row>
    <row r="49" spans="1:6" ht="15">
      <c r="A49" s="7">
        <v>46</v>
      </c>
      <c r="B49" s="101" t="s">
        <v>891</v>
      </c>
      <c r="C49" s="8">
        <v>11331</v>
      </c>
      <c r="D49" s="81">
        <f>Вода!P49</f>
        <v>22148.590000000004</v>
      </c>
      <c r="E49" s="81">
        <f>'Водоотведение ХВС'!P49</f>
        <v>22148.590000000004</v>
      </c>
      <c r="F49" s="81">
        <f>'Водоотведение ГВС'!P49</f>
        <v>17286.74</v>
      </c>
    </row>
    <row r="50" spans="1:6" ht="15">
      <c r="A50" s="7">
        <v>47</v>
      </c>
      <c r="B50" s="101" t="s">
        <v>892</v>
      </c>
      <c r="C50" s="8">
        <v>11132</v>
      </c>
      <c r="D50" s="81">
        <f>Вода!P50</f>
        <v>14805.46</v>
      </c>
      <c r="E50" s="81">
        <f>'Водоотведение ХВС'!P50</f>
        <v>14805.46</v>
      </c>
      <c r="F50" s="81">
        <f>'Водоотведение ГВС'!P50</f>
        <v>9267.49</v>
      </c>
    </row>
    <row r="51" spans="1:6" ht="15">
      <c r="A51" s="7">
        <v>48</v>
      </c>
      <c r="B51" s="101" t="s">
        <v>893</v>
      </c>
      <c r="C51" s="8">
        <v>11333</v>
      </c>
      <c r="D51" s="81">
        <f>Вода!P51</f>
        <v>278344.30000000005</v>
      </c>
      <c r="E51" s="81">
        <f>'Водоотведение ХВС'!P51</f>
        <v>278344.30000000005</v>
      </c>
      <c r="F51" s="81">
        <f>'Водоотведение ГВС'!P51</f>
        <v>140037.42</v>
      </c>
    </row>
    <row r="52" spans="1:6" ht="15">
      <c r="A52" s="7">
        <v>49</v>
      </c>
      <c r="B52" s="101" t="s">
        <v>894</v>
      </c>
      <c r="C52" s="10">
        <v>32034</v>
      </c>
      <c r="D52" s="81">
        <f>Вода!P52</f>
        <v>52639.94</v>
      </c>
      <c r="E52" s="81">
        <f>'Водоотведение ХВС'!P52</f>
        <v>52639.94</v>
      </c>
      <c r="F52" s="81">
        <f>'Водоотведение ГВС'!P52</f>
        <v>40406.11</v>
      </c>
    </row>
    <row r="53" spans="1:6" ht="15">
      <c r="A53" s="7">
        <v>50</v>
      </c>
      <c r="B53" s="101" t="s">
        <v>895</v>
      </c>
      <c r="C53" s="8">
        <v>11335</v>
      </c>
      <c r="D53" s="81">
        <f>Вода!P53</f>
        <v>73318.2</v>
      </c>
      <c r="E53" s="81">
        <f>'Водоотведение ХВС'!P53</f>
        <v>73318.2</v>
      </c>
      <c r="F53" s="81">
        <f>'Водоотведение ГВС'!P53</f>
        <v>29870.929999999997</v>
      </c>
    </row>
    <row r="54" spans="1:6" ht="15">
      <c r="A54" s="7">
        <v>51</v>
      </c>
      <c r="B54" s="101" t="s">
        <v>896</v>
      </c>
      <c r="C54" s="8">
        <v>11136</v>
      </c>
      <c r="D54" s="81">
        <f>Вода!P54</f>
        <v>97608.04</v>
      </c>
      <c r="E54" s="81">
        <f>'Водоотведение ХВС'!P54</f>
        <v>97608.04</v>
      </c>
      <c r="F54" s="81">
        <f>'Водоотведение ГВС'!P54</f>
        <v>55325.19000000001</v>
      </c>
    </row>
    <row r="55" spans="1:6" ht="15">
      <c r="A55" s="7">
        <v>52</v>
      </c>
      <c r="B55" s="101" t="s">
        <v>897</v>
      </c>
      <c r="C55" s="8">
        <v>11467</v>
      </c>
      <c r="D55" s="81">
        <f>Вода!P55</f>
        <v>13757.17</v>
      </c>
      <c r="E55" s="81">
        <f>'Водоотведение ХВС'!P55</f>
        <v>13757.17</v>
      </c>
      <c r="F55" s="81">
        <f>'Водоотведение ГВС'!P55</f>
        <v>15702.590000000002</v>
      </c>
    </row>
    <row r="56" spans="1:6" ht="15">
      <c r="A56" s="7">
        <v>53</v>
      </c>
      <c r="B56" s="101" t="s">
        <v>898</v>
      </c>
      <c r="C56" s="8">
        <v>11138</v>
      </c>
      <c r="D56" s="81">
        <f>Вода!P56</f>
        <v>15075.73</v>
      </c>
      <c r="E56" s="81">
        <f>'Водоотведение ХВС'!P56</f>
        <v>15075.73</v>
      </c>
      <c r="F56" s="81">
        <f>'Водоотведение ГВС'!P56</f>
        <v>6526.11</v>
      </c>
    </row>
    <row r="57" spans="1:6" ht="15">
      <c r="A57" s="7">
        <v>54</v>
      </c>
      <c r="B57" s="101" t="s">
        <v>899</v>
      </c>
      <c r="C57" s="8">
        <v>11469</v>
      </c>
      <c r="D57" s="81">
        <f>Вода!P57</f>
        <v>4767.1900000000005</v>
      </c>
      <c r="E57" s="81">
        <f>'Водоотведение ХВС'!P57</f>
        <v>4767.1900000000005</v>
      </c>
      <c r="F57" s="81">
        <f>'Водоотведение ГВС'!P57</f>
        <v>8768.63</v>
      </c>
    </row>
    <row r="58" spans="1:6" ht="15">
      <c r="A58" s="7">
        <v>55</v>
      </c>
      <c r="B58" s="101" t="s">
        <v>900</v>
      </c>
      <c r="C58" s="8">
        <v>11140</v>
      </c>
      <c r="D58" s="81">
        <f>Вода!P58</f>
        <v>12845.39</v>
      </c>
      <c r="E58" s="81">
        <f>'Водоотведение ХВС'!P58</f>
        <v>12845.39</v>
      </c>
      <c r="F58" s="81">
        <f>'Водоотведение ГВС'!P58</f>
        <v>12023.750000000002</v>
      </c>
    </row>
    <row r="59" spans="1:6" ht="15">
      <c r="A59" s="7">
        <v>56</v>
      </c>
      <c r="B59" s="101" t="s">
        <v>901</v>
      </c>
      <c r="C59" s="8">
        <v>11102</v>
      </c>
      <c r="D59" s="81">
        <f>Вода!P59</f>
        <v>92088.56</v>
      </c>
      <c r="E59" s="81">
        <f>'Водоотведение ХВС'!P59</f>
        <v>92088.56</v>
      </c>
      <c r="F59" s="81">
        <f>'Водоотведение ГВС'!P59</f>
        <v>47059.01</v>
      </c>
    </row>
    <row r="60" spans="1:6" ht="15">
      <c r="A60" s="7">
        <v>57</v>
      </c>
      <c r="B60" s="101" t="s">
        <v>902</v>
      </c>
      <c r="C60" s="8">
        <v>11142</v>
      </c>
      <c r="D60" s="81">
        <f>Вода!P60</f>
        <v>27953.07</v>
      </c>
      <c r="E60" s="81">
        <f>'Водоотведение ХВС'!P60</f>
        <v>27953.07</v>
      </c>
      <c r="F60" s="81">
        <f>'Водоотведение ГВС'!P60</f>
        <v>19707</v>
      </c>
    </row>
    <row r="61" spans="1:6" ht="15">
      <c r="A61" s="7">
        <v>58</v>
      </c>
      <c r="B61" s="101" t="s">
        <v>903</v>
      </c>
      <c r="C61" s="8">
        <v>11473</v>
      </c>
      <c r="D61" s="81">
        <f>Вода!P61</f>
        <v>9561.119999999999</v>
      </c>
      <c r="E61" s="81">
        <f>'Водоотведение ХВС'!P61</f>
        <v>9561.119999999999</v>
      </c>
      <c r="F61" s="81">
        <f>'Водоотведение ГВС'!P61</f>
        <v>7216.469999999999</v>
      </c>
    </row>
    <row r="62" spans="1:6" ht="15">
      <c r="A62" s="7">
        <v>59</v>
      </c>
      <c r="B62" s="101" t="s">
        <v>904</v>
      </c>
      <c r="C62" s="8">
        <v>11475</v>
      </c>
      <c r="D62" s="81">
        <f>Вода!P62</f>
        <v>14403</v>
      </c>
      <c r="E62" s="81">
        <f>'Водоотведение ХВС'!P62</f>
        <v>14403</v>
      </c>
      <c r="F62" s="81">
        <f>'Водоотведение ГВС'!P62</f>
        <v>20989.14</v>
      </c>
    </row>
    <row r="63" spans="1:6" ht="15">
      <c r="A63" s="7">
        <v>60</v>
      </c>
      <c r="B63" s="101" t="s">
        <v>10</v>
      </c>
      <c r="C63" s="8">
        <v>11146</v>
      </c>
      <c r="D63" s="81">
        <f>Вода!P63</f>
        <v>55365.810000000005</v>
      </c>
      <c r="E63" s="81">
        <f>'Водоотведение ХВС'!P63</f>
        <v>55365.810000000005</v>
      </c>
      <c r="F63" s="81">
        <f>'Водоотведение ГВС'!P63</f>
        <v>30872.45</v>
      </c>
    </row>
    <row r="64" spans="1:6" ht="15">
      <c r="A64" s="7">
        <v>61</v>
      </c>
      <c r="B64" s="101" t="s">
        <v>11</v>
      </c>
      <c r="C64" s="8">
        <v>11148</v>
      </c>
      <c r="D64" s="81">
        <f>Вода!P64</f>
        <v>50159.68</v>
      </c>
      <c r="E64" s="81">
        <f>'Водоотведение ХВС'!P64</f>
        <v>50159.68</v>
      </c>
      <c r="F64" s="81">
        <f>'Водоотведение ГВС'!P64</f>
        <v>30431.055</v>
      </c>
    </row>
    <row r="65" spans="1:6" ht="15">
      <c r="A65" s="7">
        <v>62</v>
      </c>
      <c r="B65" s="101" t="s">
        <v>12</v>
      </c>
      <c r="C65" s="8">
        <v>11109</v>
      </c>
      <c r="D65" s="81">
        <f>Вода!P65</f>
        <v>183824.31</v>
      </c>
      <c r="E65" s="81">
        <f>'Водоотведение ХВС'!P65</f>
        <v>183824.31</v>
      </c>
      <c r="F65" s="81">
        <f>'Водоотведение ГВС'!P65</f>
        <v>47687.979999999996</v>
      </c>
    </row>
    <row r="66" spans="1:6" ht="15">
      <c r="A66" s="7">
        <v>63</v>
      </c>
      <c r="B66" s="101" t="s">
        <v>13</v>
      </c>
      <c r="C66" s="8">
        <v>11149</v>
      </c>
      <c r="D66" s="81">
        <f>Вода!P66</f>
        <v>108580.15999999999</v>
      </c>
      <c r="E66" s="81">
        <f>'Водоотведение ХВС'!P66</f>
        <v>108580.15999999999</v>
      </c>
      <c r="F66" s="81">
        <f>'Водоотведение ГВС'!P66</f>
        <v>62068.88999999999</v>
      </c>
    </row>
    <row r="67" spans="1:6" ht="15">
      <c r="A67" s="7">
        <v>64</v>
      </c>
      <c r="B67" s="101" t="s">
        <v>14</v>
      </c>
      <c r="C67" s="8">
        <v>11152</v>
      </c>
      <c r="D67" s="81">
        <f>Вода!P67</f>
        <v>65381.740000000005</v>
      </c>
      <c r="E67" s="81">
        <f>'Водоотведение ХВС'!P67</f>
        <v>65381.740000000005</v>
      </c>
      <c r="F67" s="81">
        <f>'Водоотведение ГВС'!P67</f>
        <v>51725.79</v>
      </c>
    </row>
    <row r="68" spans="1:6" ht="15">
      <c r="A68" s="7">
        <v>65</v>
      </c>
      <c r="B68" s="101" t="s">
        <v>15</v>
      </c>
      <c r="C68" s="8">
        <v>11154</v>
      </c>
      <c r="D68" s="81">
        <f>Вода!P68</f>
        <v>174893.52000000002</v>
      </c>
      <c r="E68" s="81">
        <f>'Водоотведение ХВС'!P68</f>
        <v>158463.74000000002</v>
      </c>
      <c r="F68" s="81">
        <f>'Водоотведение ГВС'!P68</f>
        <v>106765.44999999998</v>
      </c>
    </row>
    <row r="69" spans="1:6" ht="15">
      <c r="A69" s="7">
        <v>66</v>
      </c>
      <c r="B69" s="101" t="s">
        <v>16</v>
      </c>
      <c r="C69" s="8">
        <v>11157</v>
      </c>
      <c r="D69" s="81">
        <f>Вода!P69</f>
        <v>117711.83</v>
      </c>
      <c r="E69" s="81">
        <f>'Водоотведение ХВС'!P69</f>
        <v>117711.83</v>
      </c>
      <c r="F69" s="81">
        <f>'Водоотведение ГВС'!P69</f>
        <v>80787.54000000001</v>
      </c>
    </row>
    <row r="70" spans="1:6" ht="15">
      <c r="A70" s="7">
        <v>67</v>
      </c>
      <c r="B70" s="101" t="s">
        <v>17</v>
      </c>
      <c r="C70" s="8">
        <v>11107</v>
      </c>
      <c r="D70" s="81">
        <f>Вода!P70</f>
        <v>44036.77</v>
      </c>
      <c r="E70" s="81">
        <f>'Водоотведение ХВС'!P70</f>
        <v>44036.77</v>
      </c>
      <c r="F70" s="81">
        <f>'Водоотведение ГВС'!P70</f>
        <v>53.17</v>
      </c>
    </row>
    <row r="71" spans="1:6" ht="15">
      <c r="A71" s="7">
        <v>68</v>
      </c>
      <c r="B71" s="101" t="s">
        <v>18</v>
      </c>
      <c r="C71" s="8">
        <v>11160</v>
      </c>
      <c r="D71" s="81">
        <f>Вода!P71</f>
        <v>173072.75999999998</v>
      </c>
      <c r="E71" s="81">
        <f>'Водоотведение ХВС'!P71</f>
        <v>173072.75999999998</v>
      </c>
      <c r="F71" s="81">
        <f>'Водоотведение ГВС'!P71</f>
        <v>98311.38</v>
      </c>
    </row>
    <row r="72" spans="1:6" ht="15">
      <c r="A72" s="7">
        <v>69</v>
      </c>
      <c r="B72" s="101" t="s">
        <v>19</v>
      </c>
      <c r="C72" s="8">
        <v>11108</v>
      </c>
      <c r="D72" s="81">
        <f>Вода!P72</f>
        <v>72290.39</v>
      </c>
      <c r="E72" s="81">
        <f>'Водоотведение ХВС'!P72</f>
        <v>72290.39</v>
      </c>
      <c r="F72" s="81">
        <f>'Водоотведение ГВС'!P72</f>
        <v>106062.37</v>
      </c>
    </row>
    <row r="73" spans="1:6" ht="15">
      <c r="A73" s="7">
        <v>70</v>
      </c>
      <c r="B73" s="101" t="s">
        <v>20</v>
      </c>
      <c r="C73" s="8">
        <v>11309</v>
      </c>
      <c r="D73" s="81">
        <f>Вода!P73</f>
        <v>94975.25000000001</v>
      </c>
      <c r="E73" s="81">
        <f>'Водоотведение ХВС'!P73</f>
        <v>86776.31000000001</v>
      </c>
      <c r="F73" s="81">
        <f>'Водоотведение ГВС'!P73</f>
        <v>50046.5</v>
      </c>
    </row>
    <row r="74" spans="1:6" ht="15">
      <c r="A74" s="7">
        <v>71</v>
      </c>
      <c r="B74" s="101" t="s">
        <v>21</v>
      </c>
      <c r="C74" s="8">
        <v>12401</v>
      </c>
      <c r="D74" s="81">
        <f>Вода!P74</f>
        <v>190223.02000000002</v>
      </c>
      <c r="E74" s="81">
        <f>'Водоотведение ХВС'!P74</f>
        <v>190223.02000000002</v>
      </c>
      <c r="F74" s="81">
        <f>'Водоотведение ГВС'!P74</f>
        <v>112227.41999999998</v>
      </c>
    </row>
    <row r="75" spans="1:6" ht="15">
      <c r="A75" s="7">
        <v>72</v>
      </c>
      <c r="B75" s="101" t="s">
        <v>22</v>
      </c>
      <c r="C75" s="8">
        <v>12405</v>
      </c>
      <c r="D75" s="81">
        <f>Вода!P75</f>
        <v>151113.27</v>
      </c>
      <c r="E75" s="81">
        <f>'Водоотведение ХВС'!P75</f>
        <v>151113.27</v>
      </c>
      <c r="F75" s="81">
        <f>'Водоотведение ГВС'!P75</f>
        <v>73676.32</v>
      </c>
    </row>
    <row r="76" spans="1:6" ht="15">
      <c r="A76" s="7">
        <v>73</v>
      </c>
      <c r="B76" s="101" t="s">
        <v>23</v>
      </c>
      <c r="C76" s="8">
        <v>12402</v>
      </c>
      <c r="D76" s="81">
        <f>Вода!P76</f>
        <v>168472.58999999997</v>
      </c>
      <c r="E76" s="81">
        <f>'Водоотведение ХВС'!P76</f>
        <v>168472.58999999997</v>
      </c>
      <c r="F76" s="81">
        <f>'Водоотведение ГВС'!P76</f>
        <v>104141.43999999999</v>
      </c>
    </row>
    <row r="77" spans="1:6" ht="15">
      <c r="A77" s="7">
        <v>74</v>
      </c>
      <c r="B77" s="101" t="s">
        <v>24</v>
      </c>
      <c r="C77" s="8">
        <v>12403</v>
      </c>
      <c r="D77" s="81">
        <f>Вода!P77</f>
        <v>36224.799999999996</v>
      </c>
      <c r="E77" s="81">
        <f>'Водоотведение ХВС'!P77</f>
        <v>36224.799999999996</v>
      </c>
      <c r="F77" s="81">
        <f>'Водоотведение ГВС'!P77</f>
        <v>17633.56</v>
      </c>
    </row>
    <row r="78" spans="1:6" ht="15">
      <c r="A78" s="7">
        <v>75</v>
      </c>
      <c r="B78" s="101" t="s">
        <v>25</v>
      </c>
      <c r="C78" s="8">
        <v>12404</v>
      </c>
      <c r="D78" s="81">
        <f>Вода!P78</f>
        <v>161161.49000000002</v>
      </c>
      <c r="E78" s="81">
        <f>'Водоотведение ХВС'!P78</f>
        <v>161161.49000000002</v>
      </c>
      <c r="F78" s="81">
        <f>'Водоотведение ГВС'!P78</f>
        <v>98066.89000000001</v>
      </c>
    </row>
    <row r="79" spans="1:6" ht="15">
      <c r="A79" s="7">
        <v>76</v>
      </c>
      <c r="B79" s="101" t="s">
        <v>28</v>
      </c>
      <c r="C79" s="8">
        <v>21308</v>
      </c>
      <c r="D79" s="81">
        <f>Вода!P79</f>
        <v>25560.950000000004</v>
      </c>
      <c r="E79" s="81">
        <f>'Водоотведение ХВС'!P79</f>
        <v>0</v>
      </c>
      <c r="F79" s="81">
        <f>'Водоотведение ГВС'!P79</f>
        <v>0</v>
      </c>
    </row>
    <row r="80" spans="1:6" ht="15">
      <c r="A80" s="7">
        <v>77</v>
      </c>
      <c r="B80" s="101" t="s">
        <v>29</v>
      </c>
      <c r="C80" s="8">
        <v>21309</v>
      </c>
      <c r="D80" s="81">
        <f>Вода!P80</f>
        <v>746.8600000000001</v>
      </c>
      <c r="E80" s="81">
        <f>'Водоотведение ХВС'!P80</f>
        <v>0</v>
      </c>
      <c r="F80" s="81">
        <f>'Водоотведение ГВС'!P80</f>
        <v>0</v>
      </c>
    </row>
    <row r="81" spans="1:6" ht="15">
      <c r="A81" s="7">
        <v>78</v>
      </c>
      <c r="B81" s="101" t="s">
        <v>31</v>
      </c>
      <c r="C81" s="8">
        <v>22155</v>
      </c>
      <c r="D81" s="81">
        <f>Вода!P81</f>
        <v>5563.9400000000005</v>
      </c>
      <c r="E81" s="81">
        <f>'Водоотведение ХВС'!P81</f>
        <v>0</v>
      </c>
      <c r="F81" s="81">
        <f>'Водоотведение ГВС'!P81</f>
        <v>0</v>
      </c>
    </row>
    <row r="82" spans="1:6" ht="15">
      <c r="A82" s="7">
        <v>79</v>
      </c>
      <c r="B82" s="101" t="s">
        <v>33</v>
      </c>
      <c r="C82" s="8">
        <v>22190</v>
      </c>
      <c r="D82" s="81">
        <f>Вода!P82</f>
        <v>33334.88</v>
      </c>
      <c r="E82" s="81">
        <f>'Водоотведение ХВС'!P82</f>
        <v>31455.43</v>
      </c>
      <c r="F82" s="81">
        <f>'Водоотведение ГВС'!P82</f>
        <v>0</v>
      </c>
    </row>
    <row r="83" spans="1:6" ht="15">
      <c r="A83" s="7">
        <v>80</v>
      </c>
      <c r="B83" s="101" t="s">
        <v>34</v>
      </c>
      <c r="C83" s="8">
        <v>22191</v>
      </c>
      <c r="D83" s="81">
        <f>Вода!P83</f>
        <v>33634.92</v>
      </c>
      <c r="E83" s="81">
        <f>'Водоотведение ХВС'!P83</f>
        <v>32253.390000000003</v>
      </c>
      <c r="F83" s="81">
        <f>'Водоотведение ГВС'!P83</f>
        <v>0</v>
      </c>
    </row>
    <row r="84" spans="1:6" ht="15">
      <c r="A84" s="7">
        <v>81</v>
      </c>
      <c r="B84" s="101" t="s">
        <v>35</v>
      </c>
      <c r="C84" s="8">
        <v>22192</v>
      </c>
      <c r="D84" s="81">
        <f>Вода!P84</f>
        <v>6268.879999999999</v>
      </c>
      <c r="E84" s="81">
        <f>'Водоотведение ХВС'!P84</f>
        <v>5322.320000000001</v>
      </c>
      <c r="F84" s="81">
        <f>'Водоотведение ГВС'!P84</f>
        <v>0</v>
      </c>
    </row>
    <row r="85" spans="1:6" ht="15">
      <c r="A85" s="7">
        <v>82</v>
      </c>
      <c r="B85" s="101" t="s">
        <v>36</v>
      </c>
      <c r="C85" s="8">
        <v>22167</v>
      </c>
      <c r="D85" s="81">
        <f>Вода!P85</f>
        <v>4396.599999999999</v>
      </c>
      <c r="E85" s="81">
        <f>'Водоотведение ХВС'!P85</f>
        <v>0</v>
      </c>
      <c r="F85" s="81">
        <f>'Водоотведение ГВС'!P85</f>
        <v>0</v>
      </c>
    </row>
    <row r="86" spans="1:6" ht="15">
      <c r="A86" s="7">
        <v>83</v>
      </c>
      <c r="B86" s="101" t="s">
        <v>38</v>
      </c>
      <c r="C86" s="8">
        <v>22193</v>
      </c>
      <c r="D86" s="81">
        <f>Вода!P86</f>
        <v>3649.7</v>
      </c>
      <c r="E86" s="81">
        <f>'Водоотведение ХВС'!P86</f>
        <v>0</v>
      </c>
      <c r="F86" s="81">
        <f>'Водоотведение ГВС'!P86</f>
        <v>0</v>
      </c>
    </row>
    <row r="87" spans="1:6" ht="15">
      <c r="A87" s="7">
        <v>84</v>
      </c>
      <c r="B87" s="101" t="s">
        <v>42</v>
      </c>
      <c r="C87" s="8">
        <v>21313</v>
      </c>
      <c r="D87" s="81">
        <f>Вода!P87</f>
        <v>58.18</v>
      </c>
      <c r="E87" s="81">
        <f>'Водоотведение ХВС'!P87</f>
        <v>0</v>
      </c>
      <c r="F87" s="81">
        <f>'Водоотведение ГВС'!P87</f>
        <v>0</v>
      </c>
    </row>
    <row r="88" spans="1:6" ht="15">
      <c r="A88" s="7">
        <v>85</v>
      </c>
      <c r="B88" s="101" t="s">
        <v>43</v>
      </c>
      <c r="C88" s="8">
        <v>21315</v>
      </c>
      <c r="D88" s="81">
        <f>Вода!P88</f>
        <v>3232.08</v>
      </c>
      <c r="E88" s="81">
        <f>'Водоотведение ХВС'!P88</f>
        <v>0</v>
      </c>
      <c r="F88" s="81">
        <f>'Водоотведение ГВС'!P88</f>
        <v>0</v>
      </c>
    </row>
    <row r="89" spans="1:6" ht="15">
      <c r="A89" s="7">
        <v>86</v>
      </c>
      <c r="B89" s="101" t="s">
        <v>45</v>
      </c>
      <c r="C89" s="8">
        <v>21150</v>
      </c>
      <c r="D89" s="81">
        <f>Вода!P89</f>
        <v>1578.8600000000001</v>
      </c>
      <c r="E89" s="81">
        <f>'Водоотведение ХВС'!P89</f>
        <v>0</v>
      </c>
      <c r="F89" s="81">
        <f>'Водоотведение ГВС'!P89</f>
        <v>0</v>
      </c>
    </row>
    <row r="90" spans="1:6" ht="15">
      <c r="A90" s="7">
        <v>87</v>
      </c>
      <c r="B90" s="101" t="s">
        <v>46</v>
      </c>
      <c r="C90" s="8">
        <v>21152</v>
      </c>
      <c r="D90" s="81">
        <f>Вода!P90</f>
        <v>404.0199999999999</v>
      </c>
      <c r="E90" s="81">
        <f>'Водоотведение ХВС'!P90</f>
        <v>0</v>
      </c>
      <c r="F90" s="81">
        <f>'Водоотведение ГВС'!P90</f>
        <v>0</v>
      </c>
    </row>
    <row r="91" spans="1:6" ht="15">
      <c r="A91" s="7">
        <v>88</v>
      </c>
      <c r="B91" s="101" t="s">
        <v>47</v>
      </c>
      <c r="C91" s="8">
        <v>21316</v>
      </c>
      <c r="D91" s="81">
        <f>Вода!P91</f>
        <v>0</v>
      </c>
      <c r="E91" s="81">
        <f>'Водоотведение ХВС'!P91</f>
        <v>0</v>
      </c>
      <c r="F91" s="81">
        <f>'Водоотведение ГВС'!P91</f>
        <v>0</v>
      </c>
    </row>
    <row r="92" spans="1:6" ht="15">
      <c r="A92" s="7">
        <v>89</v>
      </c>
      <c r="B92" s="101" t="s">
        <v>48</v>
      </c>
      <c r="C92" s="8">
        <v>12007</v>
      </c>
      <c r="D92" s="81">
        <f>Вода!P92</f>
        <v>10817.74</v>
      </c>
      <c r="E92" s="81">
        <f>'Водоотведение ХВС'!P92</f>
        <v>0</v>
      </c>
      <c r="F92" s="81">
        <f>'Водоотведение ГВС'!P92</f>
        <v>0</v>
      </c>
    </row>
    <row r="93" spans="1:6" ht="15">
      <c r="A93" s="7">
        <v>90</v>
      </c>
      <c r="B93" s="101" t="s">
        <v>49</v>
      </c>
      <c r="C93" s="8">
        <v>21842</v>
      </c>
      <c r="D93" s="81">
        <f>Вода!P93</f>
        <v>0</v>
      </c>
      <c r="E93" s="81">
        <f>'Водоотведение ХВС'!P93</f>
        <v>0</v>
      </c>
      <c r="F93" s="81">
        <f>'Водоотведение ГВС'!P93</f>
        <v>0</v>
      </c>
    </row>
    <row r="94" spans="1:6" ht="15">
      <c r="A94" s="7">
        <v>91</v>
      </c>
      <c r="B94" s="101" t="s">
        <v>50</v>
      </c>
      <c r="C94" s="8">
        <v>21843</v>
      </c>
      <c r="D94" s="81">
        <f>Вода!P94</f>
        <v>0</v>
      </c>
      <c r="E94" s="81">
        <f>'Водоотведение ХВС'!P94</f>
        <v>0</v>
      </c>
      <c r="F94" s="81">
        <f>'Водоотведение ГВС'!P94</f>
        <v>0</v>
      </c>
    </row>
    <row r="95" spans="1:6" ht="15">
      <c r="A95" s="7">
        <v>92</v>
      </c>
      <c r="B95" s="101" t="s">
        <v>51</v>
      </c>
      <c r="C95" s="8">
        <v>21844</v>
      </c>
      <c r="D95" s="81">
        <f>Вода!P95</f>
        <v>0</v>
      </c>
      <c r="E95" s="81">
        <f>'Водоотведение ХВС'!P95</f>
        <v>0</v>
      </c>
      <c r="F95" s="81">
        <f>'Водоотведение ГВС'!P95</f>
        <v>0</v>
      </c>
    </row>
    <row r="96" spans="1:6" ht="15">
      <c r="A96" s="7">
        <v>93</v>
      </c>
      <c r="B96" s="101" t="s">
        <v>52</v>
      </c>
      <c r="C96" s="8">
        <v>21845</v>
      </c>
      <c r="D96" s="81">
        <f>Вода!P96</f>
        <v>0</v>
      </c>
      <c r="E96" s="81">
        <f>'Водоотведение ХВС'!P96</f>
        <v>0</v>
      </c>
      <c r="F96" s="81">
        <f>'Водоотведение ГВС'!P96</f>
        <v>0</v>
      </c>
    </row>
    <row r="97" spans="1:6" ht="15">
      <c r="A97" s="7">
        <v>94</v>
      </c>
      <c r="B97" s="101" t="s">
        <v>53</v>
      </c>
      <c r="C97" s="8">
        <v>21846</v>
      </c>
      <c r="D97" s="81">
        <f>Вода!P97</f>
        <v>0</v>
      </c>
      <c r="E97" s="81">
        <f>'Водоотведение ХВС'!P97</f>
        <v>0</v>
      </c>
      <c r="F97" s="81">
        <f>'Водоотведение ГВС'!P97</f>
        <v>0</v>
      </c>
    </row>
    <row r="98" spans="1:6" ht="15">
      <c r="A98" s="7">
        <v>95</v>
      </c>
      <c r="B98" s="101" t="s">
        <v>54</v>
      </c>
      <c r="C98" s="8">
        <v>21847</v>
      </c>
      <c r="D98" s="81">
        <f>Вода!P98</f>
        <v>0</v>
      </c>
      <c r="E98" s="81">
        <f>'Водоотведение ХВС'!P98</f>
        <v>0</v>
      </c>
      <c r="F98" s="81">
        <f>'Водоотведение ГВС'!P98</f>
        <v>0</v>
      </c>
    </row>
    <row r="99" spans="1:6" ht="15">
      <c r="A99" s="7">
        <v>96</v>
      </c>
      <c r="B99" s="101" t="s">
        <v>55</v>
      </c>
      <c r="C99" s="8">
        <v>21848</v>
      </c>
      <c r="D99" s="81">
        <f>Вода!P99</f>
        <v>0</v>
      </c>
      <c r="E99" s="81">
        <f>'Водоотведение ХВС'!P99</f>
        <v>0</v>
      </c>
      <c r="F99" s="81">
        <f>'Водоотведение ГВС'!P99</f>
        <v>0</v>
      </c>
    </row>
    <row r="100" spans="1:6" ht="15">
      <c r="A100" s="7">
        <v>97</v>
      </c>
      <c r="B100" s="101" t="s">
        <v>58</v>
      </c>
      <c r="C100" s="8">
        <v>21330</v>
      </c>
      <c r="D100" s="81">
        <f>Вода!P100</f>
        <v>2584.08</v>
      </c>
      <c r="E100" s="81">
        <f>'Водоотведение ХВС'!P100</f>
        <v>0</v>
      </c>
      <c r="F100" s="81">
        <f>'Водоотведение ГВС'!P100</f>
        <v>0</v>
      </c>
    </row>
    <row r="101" spans="1:6" ht="15">
      <c r="A101" s="7">
        <v>98</v>
      </c>
      <c r="B101" s="101" t="s">
        <v>59</v>
      </c>
      <c r="C101" s="8">
        <v>12016</v>
      </c>
      <c r="D101" s="81">
        <f>Вода!P101</f>
        <v>0</v>
      </c>
      <c r="E101" s="81">
        <f>'Водоотведение ХВС'!P101</f>
        <v>0</v>
      </c>
      <c r="F101" s="81">
        <f>'Водоотведение ГВС'!P101</f>
        <v>0</v>
      </c>
    </row>
    <row r="102" spans="1:6" ht="15">
      <c r="A102" s="7">
        <v>99</v>
      </c>
      <c r="B102" s="101" t="s">
        <v>60</v>
      </c>
      <c r="C102" s="8">
        <v>12015</v>
      </c>
      <c r="D102" s="81">
        <f>Вода!P102</f>
        <v>10191.92</v>
      </c>
      <c r="E102" s="81">
        <f>'Водоотведение ХВС'!P102</f>
        <v>0</v>
      </c>
      <c r="F102" s="81">
        <f>'Водоотведение ГВС'!P102</f>
        <v>0</v>
      </c>
    </row>
    <row r="103" spans="1:6" ht="15">
      <c r="A103" s="7">
        <v>100</v>
      </c>
      <c r="B103" s="101" t="s">
        <v>7</v>
      </c>
      <c r="C103" s="8"/>
      <c r="D103" s="81">
        <f>Вода!P103</f>
        <v>0</v>
      </c>
      <c r="E103" s="81"/>
      <c r="F103" s="81">
        <f>'Водоотведение ГВС'!P103</f>
        <v>0</v>
      </c>
    </row>
    <row r="104" spans="1:6" ht="15">
      <c r="A104" s="7">
        <v>101</v>
      </c>
      <c r="B104" s="101" t="s">
        <v>61</v>
      </c>
      <c r="C104" s="8">
        <v>19498</v>
      </c>
      <c r="D104" s="81">
        <f>Вода!P104</f>
        <v>122597.35999999999</v>
      </c>
      <c r="E104" s="81">
        <f>'Водоотведение ХВС'!P104</f>
        <v>122597.35999999999</v>
      </c>
      <c r="F104" s="81">
        <f>'Водоотведение ГВС'!P104</f>
        <v>78144.63999999998</v>
      </c>
    </row>
    <row r="105" spans="1:6" ht="15">
      <c r="A105" s="7">
        <v>102</v>
      </c>
      <c r="B105" s="101" t="s">
        <v>62</v>
      </c>
      <c r="C105" s="8">
        <v>12501</v>
      </c>
      <c r="D105" s="81">
        <f>Вода!P105</f>
        <v>353378.77</v>
      </c>
      <c r="E105" s="81">
        <f>'Водоотведение ХВС'!P105</f>
        <v>353378.77</v>
      </c>
      <c r="F105" s="81">
        <f>'Водоотведение ГВС'!P105</f>
        <v>413279.43</v>
      </c>
    </row>
    <row r="106" spans="1:6" ht="15">
      <c r="A106" s="7">
        <v>103</v>
      </c>
      <c r="B106" s="101" t="s">
        <v>63</v>
      </c>
      <c r="C106" s="8">
        <v>12502</v>
      </c>
      <c r="D106" s="81">
        <f>Вода!P106</f>
        <v>143706.19</v>
      </c>
      <c r="E106" s="81">
        <f>'Водоотведение ХВС'!P106</f>
        <v>143706.19</v>
      </c>
      <c r="F106" s="81">
        <f>'Водоотведение ГВС'!P106</f>
        <v>76907.77</v>
      </c>
    </row>
    <row r="107" spans="1:6" ht="15">
      <c r="A107" s="7">
        <v>104</v>
      </c>
      <c r="B107" s="101" t="s">
        <v>64</v>
      </c>
      <c r="C107" s="8">
        <v>12503</v>
      </c>
      <c r="D107" s="81">
        <f>Вода!P107</f>
        <v>160533.46999999997</v>
      </c>
      <c r="E107" s="81">
        <f>'Водоотведение ХВС'!P107</f>
        <v>160533.46999999997</v>
      </c>
      <c r="F107" s="81">
        <f>'Водоотведение ГВС'!P107</f>
        <v>97226.77000000002</v>
      </c>
    </row>
    <row r="108" spans="1:6" ht="15">
      <c r="A108" s="7">
        <v>105</v>
      </c>
      <c r="B108" s="101" t="s">
        <v>65</v>
      </c>
      <c r="C108" s="8">
        <v>12504</v>
      </c>
      <c r="D108" s="81">
        <f>Вода!P108</f>
        <v>165693.87999999998</v>
      </c>
      <c r="E108" s="81">
        <f>'Водоотведение ХВС'!P108</f>
        <v>165693.87999999998</v>
      </c>
      <c r="F108" s="81">
        <f>'Водоотведение ГВС'!P108</f>
        <v>109639.45999999999</v>
      </c>
    </row>
    <row r="109" spans="1:6" ht="15">
      <c r="A109" s="7">
        <v>106</v>
      </c>
      <c r="B109" s="101" t="s">
        <v>66</v>
      </c>
      <c r="C109" s="8">
        <v>12011</v>
      </c>
      <c r="D109" s="81">
        <f>Вода!P109</f>
        <v>4101.21</v>
      </c>
      <c r="E109" s="81">
        <f>'Водоотведение ХВС'!P109</f>
        <v>0</v>
      </c>
      <c r="F109" s="81">
        <f>'Водоотведение ГВС'!P109</f>
        <v>0</v>
      </c>
    </row>
    <row r="110" spans="1:6" ht="15">
      <c r="A110" s="7">
        <v>107</v>
      </c>
      <c r="B110" s="101" t="s">
        <v>67</v>
      </c>
      <c r="C110" s="8">
        <v>21442</v>
      </c>
      <c r="D110" s="81">
        <f>Вода!P110</f>
        <v>4040.0699999999997</v>
      </c>
      <c r="E110" s="81">
        <f>'Водоотведение ХВС'!P110</f>
        <v>0</v>
      </c>
      <c r="F110" s="81">
        <f>'Водоотведение ГВС'!P110</f>
        <v>0</v>
      </c>
    </row>
    <row r="111" spans="1:6" ht="15">
      <c r="A111" s="7">
        <v>108</v>
      </c>
      <c r="B111" s="101" t="s">
        <v>68</v>
      </c>
      <c r="C111" s="8">
        <v>12019</v>
      </c>
      <c r="D111" s="81">
        <f>Вода!P111</f>
        <v>2978.2900000000004</v>
      </c>
      <c r="E111" s="81">
        <f>'Водоотведение ХВС'!P111</f>
        <v>0</v>
      </c>
      <c r="F111" s="81">
        <f>'Водоотведение ГВС'!P111</f>
        <v>0</v>
      </c>
    </row>
    <row r="112" spans="1:6" ht="15">
      <c r="A112" s="7">
        <v>109</v>
      </c>
      <c r="B112" s="101" t="s">
        <v>69</v>
      </c>
      <c r="C112" s="8">
        <v>12020</v>
      </c>
      <c r="D112" s="81">
        <f>Вода!P112</f>
        <v>1418.3</v>
      </c>
      <c r="E112" s="81">
        <f>'Водоотведение ХВС'!P112</f>
        <v>0</v>
      </c>
      <c r="F112" s="81">
        <f>'Водоотведение ГВС'!P112</f>
        <v>0</v>
      </c>
    </row>
    <row r="113" spans="1:6" ht="15">
      <c r="A113" s="7">
        <v>110</v>
      </c>
      <c r="B113" s="101" t="s">
        <v>70</v>
      </c>
      <c r="C113" s="8">
        <v>12021</v>
      </c>
      <c r="D113" s="81">
        <f>Вода!P113</f>
        <v>4040.0699999999997</v>
      </c>
      <c r="E113" s="81">
        <f>'Водоотведение ХВС'!P113</f>
        <v>0</v>
      </c>
      <c r="F113" s="81">
        <f>'Водоотведение ГВС'!P113</f>
        <v>0</v>
      </c>
    </row>
    <row r="114" spans="1:6" ht="15">
      <c r="A114" s="7">
        <v>111</v>
      </c>
      <c r="B114" s="101" t="s">
        <v>71</v>
      </c>
      <c r="C114" s="8">
        <v>21450</v>
      </c>
      <c r="D114" s="81">
        <f>Вода!P114</f>
        <v>13827.94</v>
      </c>
      <c r="E114" s="81">
        <f>'Водоотведение ХВС'!P114</f>
        <v>0</v>
      </c>
      <c r="F114" s="81">
        <f>'Водоотведение ГВС'!P114</f>
        <v>0</v>
      </c>
    </row>
    <row r="115" spans="1:6" ht="15">
      <c r="A115" s="7">
        <v>112</v>
      </c>
      <c r="B115" s="101" t="s">
        <v>73</v>
      </c>
      <c r="C115" s="8">
        <v>22173</v>
      </c>
      <c r="D115" s="81">
        <f>Вода!P115</f>
        <v>4558.12</v>
      </c>
      <c r="E115" s="81">
        <f>'Водоотведение ХВС'!P115</f>
        <v>0</v>
      </c>
      <c r="F115" s="81">
        <f>'Водоотведение ГВС'!P115</f>
        <v>0</v>
      </c>
    </row>
    <row r="116" spans="1:6" ht="15">
      <c r="A116" s="7">
        <v>113</v>
      </c>
      <c r="B116" s="101" t="s">
        <v>75</v>
      </c>
      <c r="C116" s="8">
        <v>22169</v>
      </c>
      <c r="D116" s="81">
        <f>Вода!P116</f>
        <v>10586.609999999999</v>
      </c>
      <c r="E116" s="81">
        <f>'Водоотведение ХВС'!P116</f>
        <v>9990.869999999999</v>
      </c>
      <c r="F116" s="81">
        <f>'Водоотведение ГВС'!P116</f>
        <v>0</v>
      </c>
    </row>
    <row r="117" spans="1:6" ht="15">
      <c r="A117" s="7">
        <v>114</v>
      </c>
      <c r="B117" s="101" t="s">
        <v>77</v>
      </c>
      <c r="C117" s="8">
        <v>22159</v>
      </c>
      <c r="D117" s="81">
        <f>Вода!P117</f>
        <v>2433.1200000000003</v>
      </c>
      <c r="E117" s="81">
        <f>'Водоотведение ХВС'!P117</f>
        <v>0</v>
      </c>
      <c r="F117" s="81">
        <f>'Водоотведение ГВС'!P117</f>
        <v>0</v>
      </c>
    </row>
    <row r="118" spans="1:6" ht="15">
      <c r="A118" s="7">
        <v>115</v>
      </c>
      <c r="B118" s="101" t="s">
        <v>78</v>
      </c>
      <c r="C118" s="8">
        <v>21519</v>
      </c>
      <c r="D118" s="81">
        <f>Вода!P118</f>
        <v>174558.86000000002</v>
      </c>
      <c r="E118" s="81">
        <f>'Водоотведение ХВС'!P118</f>
        <v>174558.86000000002</v>
      </c>
      <c r="F118" s="81">
        <f>'Водоотведение ГВС'!P118</f>
        <v>78219.09000000001</v>
      </c>
    </row>
    <row r="119" spans="1:6" ht="15">
      <c r="A119" s="7">
        <v>116</v>
      </c>
      <c r="B119" s="101" t="s">
        <v>79</v>
      </c>
      <c r="C119" s="8">
        <v>21520</v>
      </c>
      <c r="D119" s="81">
        <f>Вода!P119</f>
        <v>41721.96</v>
      </c>
      <c r="E119" s="81">
        <f>'Водоотведение ХВС'!P119</f>
        <v>41721.96</v>
      </c>
      <c r="F119" s="81">
        <f>'Водоотведение ГВС'!P119</f>
        <v>31213.759999999995</v>
      </c>
    </row>
    <row r="120" spans="1:6" ht="15">
      <c r="A120" s="7">
        <v>117</v>
      </c>
      <c r="B120" s="101" t="s">
        <v>80</v>
      </c>
      <c r="C120" s="8">
        <v>21521</v>
      </c>
      <c r="D120" s="81">
        <f>Вода!P120</f>
        <v>56468.53999999999</v>
      </c>
      <c r="E120" s="81">
        <f>'Водоотведение ХВС'!P120</f>
        <v>56468.53999999999</v>
      </c>
      <c r="F120" s="81">
        <f>'Водоотведение ГВС'!P120</f>
        <v>29899.620000000003</v>
      </c>
    </row>
    <row r="121" spans="1:6" ht="15">
      <c r="A121" s="7">
        <v>118</v>
      </c>
      <c r="B121" s="101" t="s">
        <v>88</v>
      </c>
      <c r="C121" s="8">
        <v>21522</v>
      </c>
      <c r="D121" s="81">
        <f>Вода!P121</f>
        <v>24442.459999999995</v>
      </c>
      <c r="E121" s="81">
        <f>'Водоотведение ХВС'!P121</f>
        <v>24442.459999999995</v>
      </c>
      <c r="F121" s="81">
        <f>'Водоотведение ГВС'!P121</f>
        <v>16761.08</v>
      </c>
    </row>
    <row r="122" spans="1:6" ht="15">
      <c r="A122" s="7">
        <v>119</v>
      </c>
      <c r="B122" s="101" t="s">
        <v>89</v>
      </c>
      <c r="C122" s="8">
        <v>21523</v>
      </c>
      <c r="D122" s="81">
        <f>Вода!P122</f>
        <v>0</v>
      </c>
      <c r="E122" s="81">
        <f>'Водоотведение ХВС'!P122</f>
        <v>0</v>
      </c>
      <c r="F122" s="81">
        <f>'Водоотведение ГВС'!P122</f>
        <v>0</v>
      </c>
    </row>
    <row r="123" spans="1:6" ht="15">
      <c r="A123" s="7">
        <v>120</v>
      </c>
      <c r="B123" s="101" t="s">
        <v>90</v>
      </c>
      <c r="C123" s="8">
        <v>21524</v>
      </c>
      <c r="D123" s="81">
        <f>Вода!P123</f>
        <v>0</v>
      </c>
      <c r="E123" s="81">
        <f>'Водоотведение ХВС'!P123</f>
        <v>0</v>
      </c>
      <c r="F123" s="81">
        <f>'Водоотведение ГВС'!P123</f>
        <v>0</v>
      </c>
    </row>
    <row r="124" spans="1:6" ht="15">
      <c r="A124" s="7">
        <v>121</v>
      </c>
      <c r="B124" s="101" t="s">
        <v>91</v>
      </c>
      <c r="C124" s="8">
        <v>21525</v>
      </c>
      <c r="D124" s="81">
        <f>Вода!P124</f>
        <v>0</v>
      </c>
      <c r="E124" s="81">
        <f>'Водоотведение ХВС'!P124</f>
        <v>0</v>
      </c>
      <c r="F124" s="81">
        <f>'Водоотведение ГВС'!P124</f>
        <v>0</v>
      </c>
    </row>
    <row r="125" spans="1:6" ht="15">
      <c r="A125" s="7">
        <v>122</v>
      </c>
      <c r="B125" s="101" t="s">
        <v>92</v>
      </c>
      <c r="C125" s="8">
        <v>21526</v>
      </c>
      <c r="D125" s="81">
        <f>Вода!P125</f>
        <v>0</v>
      </c>
      <c r="E125" s="81">
        <f>'Водоотведение ХВС'!P125</f>
        <v>0</v>
      </c>
      <c r="F125" s="81">
        <f>'Водоотведение ГВС'!P125</f>
        <v>0</v>
      </c>
    </row>
    <row r="126" spans="1:6" ht="15">
      <c r="A126" s="7">
        <v>123</v>
      </c>
      <c r="B126" s="101" t="s">
        <v>93</v>
      </c>
      <c r="C126" s="8">
        <v>12033</v>
      </c>
      <c r="D126" s="81">
        <f>Вода!P126</f>
        <v>5844.4</v>
      </c>
      <c r="E126" s="81">
        <f>'Водоотведение ХВС'!P126</f>
        <v>5844.4</v>
      </c>
      <c r="F126" s="81">
        <f>'Водоотведение ГВС'!P126</f>
        <v>0</v>
      </c>
    </row>
    <row r="127" spans="1:6" ht="15">
      <c r="A127" s="7">
        <v>124</v>
      </c>
      <c r="B127" s="101" t="s">
        <v>94</v>
      </c>
      <c r="C127" s="8">
        <v>12450</v>
      </c>
      <c r="D127" s="81">
        <f>Вода!P127</f>
        <v>339751.31999999995</v>
      </c>
      <c r="E127" s="81">
        <f>'Водоотведение ХВС'!P127</f>
        <v>339751.31999999995</v>
      </c>
      <c r="F127" s="81">
        <f>'Водоотведение ГВС'!P127</f>
        <v>225172.76</v>
      </c>
    </row>
    <row r="128" spans="1:6" ht="15">
      <c r="A128" s="7">
        <v>125</v>
      </c>
      <c r="B128" s="101" t="s">
        <v>95</v>
      </c>
      <c r="C128" s="8">
        <v>12608</v>
      </c>
      <c r="D128" s="81">
        <f>Вода!P128</f>
        <v>134772.99</v>
      </c>
      <c r="E128" s="81">
        <f>'Водоотведение ХВС'!P128</f>
        <v>134772.99</v>
      </c>
      <c r="F128" s="81">
        <f>'Водоотведение ГВС'!P128</f>
        <v>114636.64</v>
      </c>
    </row>
    <row r="129" spans="1:6" ht="15">
      <c r="A129" s="7">
        <v>126</v>
      </c>
      <c r="B129" s="101" t="s">
        <v>96</v>
      </c>
      <c r="C129" s="8">
        <v>12609</v>
      </c>
      <c r="D129" s="81">
        <f>Вода!P129</f>
        <v>108695.95</v>
      </c>
      <c r="E129" s="81">
        <f>'Водоотведение ХВС'!P129</f>
        <v>108695.95</v>
      </c>
      <c r="F129" s="81">
        <f>'Водоотведение ГВС'!P129</f>
        <v>103527.50999999998</v>
      </c>
    </row>
    <row r="130" spans="1:6" ht="15">
      <c r="A130" s="7">
        <v>127</v>
      </c>
      <c r="B130" s="101" t="s">
        <v>97</v>
      </c>
      <c r="C130" s="8">
        <v>12610</v>
      </c>
      <c r="D130" s="81">
        <f>Вода!P130</f>
        <v>121349.67</v>
      </c>
      <c r="E130" s="81">
        <f>'Водоотведение ХВС'!P130</f>
        <v>121349.67</v>
      </c>
      <c r="F130" s="81">
        <f>'Водоотведение ГВС'!P130</f>
        <v>83290.73999999999</v>
      </c>
    </row>
    <row r="131" spans="1:6" ht="15">
      <c r="A131" s="7">
        <v>128</v>
      </c>
      <c r="B131" s="101" t="s">
        <v>98</v>
      </c>
      <c r="C131" s="8">
        <v>12751</v>
      </c>
      <c r="D131" s="81">
        <f>Вода!P131</f>
        <v>338864.28</v>
      </c>
      <c r="E131" s="81">
        <f>'Водоотведение ХВС'!P131</f>
        <v>338864.28</v>
      </c>
      <c r="F131" s="81">
        <f>'Водоотведение ГВС'!P131</f>
        <v>234871.17</v>
      </c>
    </row>
    <row r="132" spans="1:6" ht="15">
      <c r="A132" s="7">
        <v>129</v>
      </c>
      <c r="B132" s="101" t="s">
        <v>99</v>
      </c>
      <c r="C132" s="8">
        <v>21176</v>
      </c>
      <c r="D132" s="81">
        <f>Вода!P132</f>
        <v>2264.5800000000004</v>
      </c>
      <c r="E132" s="81">
        <f>'Водоотведение ХВС'!P132</f>
        <v>0</v>
      </c>
      <c r="F132" s="81">
        <f>'Водоотведение ГВС'!P132</f>
        <v>0</v>
      </c>
    </row>
    <row r="133" spans="1:6" ht="15">
      <c r="A133" s="7">
        <v>130</v>
      </c>
      <c r="B133" s="101" t="s">
        <v>100</v>
      </c>
      <c r="C133" s="8">
        <v>21184</v>
      </c>
      <c r="D133" s="81">
        <f>Вода!P133</f>
        <v>1616.06</v>
      </c>
      <c r="E133" s="81">
        <f>'Водоотведение ХВС'!P133</f>
        <v>0</v>
      </c>
      <c r="F133" s="81">
        <f>'Водоотведение ГВС'!P133</f>
        <v>0</v>
      </c>
    </row>
    <row r="134" spans="1:6" ht="15">
      <c r="A134" s="7">
        <v>131</v>
      </c>
      <c r="B134" s="101" t="s">
        <v>102</v>
      </c>
      <c r="C134" s="8">
        <v>21188</v>
      </c>
      <c r="D134" s="81">
        <f>Вода!P134</f>
        <v>1944.0599999999997</v>
      </c>
      <c r="E134" s="81">
        <f>'Водоотведение ХВС'!P134</f>
        <v>0</v>
      </c>
      <c r="F134" s="81">
        <f>'Водоотведение ГВС'!P134</f>
        <v>0</v>
      </c>
    </row>
    <row r="135" spans="1:6" ht="15">
      <c r="A135" s="7">
        <v>132</v>
      </c>
      <c r="B135" s="101" t="s">
        <v>103</v>
      </c>
      <c r="C135" s="8">
        <v>21173</v>
      </c>
      <c r="D135" s="81">
        <f>Вода!P135</f>
        <v>4039.97</v>
      </c>
      <c r="E135" s="81">
        <f>'Водоотведение ХВС'!P135</f>
        <v>0</v>
      </c>
      <c r="F135" s="81">
        <f>'Водоотведение ГВС'!P135</f>
        <v>0</v>
      </c>
    </row>
    <row r="136" spans="1:6" ht="15">
      <c r="A136" s="7">
        <v>133</v>
      </c>
      <c r="B136" s="101" t="s">
        <v>104</v>
      </c>
      <c r="C136" s="8">
        <v>21833</v>
      </c>
      <c r="D136" s="81">
        <f>Вода!P136</f>
        <v>3215.98</v>
      </c>
      <c r="E136" s="81">
        <f>'Водоотведение ХВС'!P136</f>
        <v>0</v>
      </c>
      <c r="F136" s="81">
        <f>'Водоотведение ГВС'!P136</f>
        <v>0</v>
      </c>
    </row>
    <row r="137" spans="1:6" ht="15">
      <c r="A137" s="7">
        <v>134</v>
      </c>
      <c r="B137" s="101" t="s">
        <v>105</v>
      </c>
      <c r="C137" s="8">
        <v>21174</v>
      </c>
      <c r="D137" s="81">
        <f>Вода!P137</f>
        <v>6178.640000000001</v>
      </c>
      <c r="E137" s="81">
        <f>'Водоотведение ХВС'!P137</f>
        <v>0</v>
      </c>
      <c r="F137" s="81">
        <f>'Водоотведение ГВС'!P137</f>
        <v>0</v>
      </c>
    </row>
    <row r="138" spans="1:6" ht="15">
      <c r="A138" s="7">
        <v>135</v>
      </c>
      <c r="B138" s="101" t="s">
        <v>106</v>
      </c>
      <c r="C138" s="8">
        <v>11712</v>
      </c>
      <c r="D138" s="81">
        <f>Вода!P138</f>
        <v>0</v>
      </c>
      <c r="E138" s="81">
        <f>'Водоотведение ХВС'!P138</f>
        <v>0</v>
      </c>
      <c r="F138" s="81">
        <f>'Водоотведение ГВС'!P138</f>
        <v>0</v>
      </c>
    </row>
    <row r="139" spans="1:6" ht="15">
      <c r="A139" s="7">
        <v>136</v>
      </c>
      <c r="B139" s="101" t="s">
        <v>107</v>
      </c>
      <c r="C139" s="8">
        <v>11706</v>
      </c>
      <c r="D139" s="81">
        <f>Вода!P139</f>
        <v>0</v>
      </c>
      <c r="E139" s="81">
        <f>'Водоотведение ХВС'!P139</f>
        <v>0</v>
      </c>
      <c r="F139" s="81">
        <f>'Водоотведение ГВС'!P139</f>
        <v>0</v>
      </c>
    </row>
    <row r="140" spans="1:6" ht="15">
      <c r="A140" s="7">
        <v>137</v>
      </c>
      <c r="B140" s="101" t="s">
        <v>108</v>
      </c>
      <c r="C140" s="8">
        <v>21196</v>
      </c>
      <c r="D140" s="81">
        <f>Вода!P140</f>
        <v>11128.29</v>
      </c>
      <c r="E140" s="81">
        <f>'Водоотведение ХВС'!P140</f>
        <v>11128.29</v>
      </c>
      <c r="F140" s="81">
        <f>'Водоотведение ГВС'!P140</f>
        <v>13685.02</v>
      </c>
    </row>
    <row r="141" spans="1:6" ht="15">
      <c r="A141" s="7">
        <v>138</v>
      </c>
      <c r="B141" s="101" t="s">
        <v>109</v>
      </c>
      <c r="C141" s="8">
        <v>21197</v>
      </c>
      <c r="D141" s="81">
        <f>Вода!P141</f>
        <v>9895.839999999998</v>
      </c>
      <c r="E141" s="81">
        <f>'Водоотведение ХВС'!P141</f>
        <v>9895.839999999998</v>
      </c>
      <c r="F141" s="81">
        <f>'Водоотведение ГВС'!P141</f>
        <v>8688.08</v>
      </c>
    </row>
    <row r="142" spans="1:6" ht="15">
      <c r="A142" s="7">
        <v>139</v>
      </c>
      <c r="B142" s="101" t="s">
        <v>110</v>
      </c>
      <c r="C142" s="8">
        <v>12041</v>
      </c>
      <c r="D142" s="81">
        <f>Вода!P142</f>
        <v>3391.53</v>
      </c>
      <c r="E142" s="81">
        <f>'Водоотведение ХВС'!P142</f>
        <v>0</v>
      </c>
      <c r="F142" s="81">
        <f>'Водоотведение ГВС'!P142</f>
        <v>0</v>
      </c>
    </row>
    <row r="143" spans="1:6" ht="15">
      <c r="A143" s="7">
        <v>140</v>
      </c>
      <c r="B143" s="101" t="s">
        <v>111</v>
      </c>
      <c r="C143" s="8">
        <v>12042</v>
      </c>
      <c r="D143" s="81">
        <f>Вода!P143</f>
        <v>7536.289999999999</v>
      </c>
      <c r="E143" s="81">
        <f>'Водоотведение ХВС'!P143</f>
        <v>0</v>
      </c>
      <c r="F143" s="81">
        <f>'Водоотведение ГВС'!P143</f>
        <v>0</v>
      </c>
    </row>
    <row r="144" spans="1:6" ht="15">
      <c r="A144" s="7">
        <v>141</v>
      </c>
      <c r="B144" s="101" t="s">
        <v>112</v>
      </c>
      <c r="C144" s="8">
        <v>12049</v>
      </c>
      <c r="D144" s="81">
        <f>Вода!P144</f>
        <v>0</v>
      </c>
      <c r="E144" s="81">
        <f>'Водоотведение ХВС'!P144</f>
        <v>0</v>
      </c>
      <c r="F144" s="81">
        <f>'Водоотведение ГВС'!P144</f>
        <v>0</v>
      </c>
    </row>
    <row r="145" spans="1:6" ht="15">
      <c r="A145" s="7">
        <v>142</v>
      </c>
      <c r="B145" s="101" t="s">
        <v>113</v>
      </c>
      <c r="C145" s="8">
        <v>12050</v>
      </c>
      <c r="D145" s="81">
        <f>Вода!P145</f>
        <v>0</v>
      </c>
      <c r="E145" s="81">
        <f>'Водоотведение ХВС'!P145</f>
        <v>0</v>
      </c>
      <c r="F145" s="81">
        <f>'Водоотведение ГВС'!P145</f>
        <v>0</v>
      </c>
    </row>
    <row r="146" spans="1:6" ht="15">
      <c r="A146" s="7">
        <v>143</v>
      </c>
      <c r="B146" s="101" t="s">
        <v>114</v>
      </c>
      <c r="C146" s="8">
        <v>12038</v>
      </c>
      <c r="D146" s="81">
        <f>Вода!P146</f>
        <v>6464.160000000001</v>
      </c>
      <c r="E146" s="81">
        <f>'Водоотведение ХВС'!P146</f>
        <v>0</v>
      </c>
      <c r="F146" s="81">
        <f>'Водоотведение ГВС'!P146</f>
        <v>0</v>
      </c>
    </row>
    <row r="147" spans="1:6" ht="15">
      <c r="A147" s="7">
        <v>144</v>
      </c>
      <c r="B147" s="101" t="s">
        <v>115</v>
      </c>
      <c r="C147" s="8">
        <v>12052</v>
      </c>
      <c r="D147" s="81">
        <f>Вода!P147</f>
        <v>3666.6299999999997</v>
      </c>
      <c r="E147" s="81">
        <f>'Водоотведение ХВС'!P147</f>
        <v>0</v>
      </c>
      <c r="F147" s="81">
        <f>'Водоотведение ГВС'!P147</f>
        <v>0</v>
      </c>
    </row>
    <row r="148" spans="1:6" ht="15">
      <c r="A148" s="7">
        <v>145</v>
      </c>
      <c r="B148" s="101" t="s">
        <v>602</v>
      </c>
      <c r="C148" s="8"/>
      <c r="D148" s="81">
        <f>Вода!P148</f>
        <v>0</v>
      </c>
      <c r="E148" s="81"/>
      <c r="F148" s="81">
        <f>'Водоотведение ГВС'!P148</f>
        <v>0</v>
      </c>
    </row>
    <row r="149" spans="1:6" ht="15">
      <c r="A149" s="7">
        <v>146</v>
      </c>
      <c r="B149" s="101" t="s">
        <v>116</v>
      </c>
      <c r="C149" s="8">
        <v>21352</v>
      </c>
      <c r="D149" s="81">
        <f>Вода!P149</f>
        <v>438130.37999999995</v>
      </c>
      <c r="E149" s="81">
        <f>'Водоотведение ХВС'!P149</f>
        <v>438130.37999999995</v>
      </c>
      <c r="F149" s="81">
        <f>'Водоотведение ГВС'!P149</f>
        <v>265558.06</v>
      </c>
    </row>
    <row r="150" spans="1:6" ht="15">
      <c r="A150" s="7">
        <v>147</v>
      </c>
      <c r="B150" s="101" t="s">
        <v>117</v>
      </c>
      <c r="C150" s="8">
        <v>21103</v>
      </c>
      <c r="D150" s="81">
        <f>Вода!P150</f>
        <v>69159.21</v>
      </c>
      <c r="E150" s="81">
        <f>'Водоотведение ХВС'!P150</f>
        <v>69159.21</v>
      </c>
      <c r="F150" s="81">
        <f>'Водоотведение ГВС'!P150</f>
        <v>62391.07</v>
      </c>
    </row>
    <row r="151" spans="1:6" ht="15">
      <c r="A151" s="7">
        <v>148</v>
      </c>
      <c r="B151" s="101" t="s">
        <v>118</v>
      </c>
      <c r="C151" s="8">
        <v>21104</v>
      </c>
      <c r="D151" s="81">
        <f>Вода!P151</f>
        <v>30740.55</v>
      </c>
      <c r="E151" s="81">
        <f>'Водоотведение ХВС'!P151</f>
        <v>30740.55</v>
      </c>
      <c r="F151" s="81">
        <f>'Водоотведение ГВС'!P151</f>
        <v>47015.93</v>
      </c>
    </row>
    <row r="152" spans="1:6" ht="15">
      <c r="A152" s="7">
        <v>149</v>
      </c>
      <c r="B152" s="101" t="s">
        <v>119</v>
      </c>
      <c r="C152" s="8">
        <v>21105</v>
      </c>
      <c r="D152" s="81">
        <f>Вода!P152</f>
        <v>40146.96</v>
      </c>
      <c r="E152" s="81">
        <f>'Водоотведение ХВС'!P152</f>
        <v>40146.96</v>
      </c>
      <c r="F152" s="81">
        <f>'Водоотведение ГВС'!P152</f>
        <v>24068.440000000002</v>
      </c>
    </row>
    <row r="153" spans="1:6" ht="15">
      <c r="A153" s="7">
        <v>150</v>
      </c>
      <c r="B153" s="101" t="s">
        <v>120</v>
      </c>
      <c r="C153" s="8">
        <v>21106</v>
      </c>
      <c r="D153" s="81">
        <f>Вода!P153</f>
        <v>84039.24</v>
      </c>
      <c r="E153" s="81">
        <f>'Водоотведение ХВС'!P153</f>
        <v>84039.24</v>
      </c>
      <c r="F153" s="81">
        <f>'Водоотведение ГВС'!P153</f>
        <v>63549.02999999999</v>
      </c>
    </row>
    <row r="154" spans="1:6" ht="15">
      <c r="A154" s="7">
        <v>151</v>
      </c>
      <c r="B154" s="101" t="s">
        <v>121</v>
      </c>
      <c r="C154" s="8">
        <v>21107</v>
      </c>
      <c r="D154" s="81">
        <f>Вода!P154</f>
        <v>68204.19</v>
      </c>
      <c r="E154" s="81">
        <f>'Водоотведение ХВС'!P154</f>
        <v>68204.19</v>
      </c>
      <c r="F154" s="81">
        <f>'Водоотведение ГВС'!P154</f>
        <v>46140.56</v>
      </c>
    </row>
    <row r="155" spans="1:6" ht="15">
      <c r="A155" s="7">
        <v>152</v>
      </c>
      <c r="B155" s="101" t="s">
        <v>122</v>
      </c>
      <c r="C155" s="8">
        <v>31021</v>
      </c>
      <c r="D155" s="81">
        <f>Вода!P155</f>
        <v>0</v>
      </c>
      <c r="E155" s="81">
        <f>'Водоотведение ХВС'!P155</f>
        <v>0</v>
      </c>
      <c r="F155" s="81">
        <f>'Водоотведение ГВС'!P155</f>
        <v>0</v>
      </c>
    </row>
    <row r="156" spans="1:6" ht="15">
      <c r="A156" s="7">
        <v>153</v>
      </c>
      <c r="B156" s="101" t="s">
        <v>123</v>
      </c>
      <c r="C156" s="8">
        <v>21108</v>
      </c>
      <c r="D156" s="81">
        <f>Вода!P156</f>
        <v>65182.9</v>
      </c>
      <c r="E156" s="81">
        <f>'Водоотведение ХВС'!P156</f>
        <v>65182.9</v>
      </c>
      <c r="F156" s="81">
        <f>'Водоотведение ГВС'!P156</f>
        <v>39362.54</v>
      </c>
    </row>
    <row r="157" spans="1:6" ht="15">
      <c r="A157" s="7">
        <v>154</v>
      </c>
      <c r="B157" s="101" t="s">
        <v>124</v>
      </c>
      <c r="C157" s="8">
        <v>21109</v>
      </c>
      <c r="D157" s="81">
        <f>Вода!P157</f>
        <v>58280.69</v>
      </c>
      <c r="E157" s="81">
        <f>'Водоотведение ХВС'!P157</f>
        <v>58280.69</v>
      </c>
      <c r="F157" s="81">
        <f>'Водоотведение ГВС'!P157</f>
        <v>51500.24999999999</v>
      </c>
    </row>
    <row r="158" spans="1:6" ht="15">
      <c r="A158" s="7">
        <v>155</v>
      </c>
      <c r="B158" s="101" t="s">
        <v>125</v>
      </c>
      <c r="C158" s="8">
        <v>21110</v>
      </c>
      <c r="D158" s="81">
        <f>Вода!P158</f>
        <v>50979.530000000006</v>
      </c>
      <c r="E158" s="81">
        <f>'Водоотведение ХВС'!P158</f>
        <v>50979.530000000006</v>
      </c>
      <c r="F158" s="81">
        <f>'Водоотведение ГВС'!P158</f>
        <v>47944.76</v>
      </c>
    </row>
    <row r="159" spans="1:6" ht="15">
      <c r="A159" s="7">
        <v>156</v>
      </c>
      <c r="B159" s="101" t="s">
        <v>126</v>
      </c>
      <c r="C159" s="8">
        <v>21100</v>
      </c>
      <c r="D159" s="81">
        <f>Вода!P159</f>
        <v>79237.34</v>
      </c>
      <c r="E159" s="81">
        <f>'Водоотведение ХВС'!P159</f>
        <v>79237.34</v>
      </c>
      <c r="F159" s="81">
        <f>'Водоотведение ГВС'!P159</f>
        <v>54026.869999999995</v>
      </c>
    </row>
    <row r="160" spans="1:6" ht="15">
      <c r="A160" s="7">
        <v>157</v>
      </c>
      <c r="B160" s="101" t="s">
        <v>128</v>
      </c>
      <c r="C160" s="8">
        <v>21101</v>
      </c>
      <c r="D160" s="81">
        <f>Вода!P160</f>
        <v>304189.27999999997</v>
      </c>
      <c r="E160" s="81">
        <f>'Водоотведение ХВС'!P160</f>
        <v>304189.27999999997</v>
      </c>
      <c r="F160" s="81">
        <f>'Водоотведение ГВС'!P160</f>
        <v>192791.14</v>
      </c>
    </row>
    <row r="161" spans="1:6" ht="15">
      <c r="A161" s="7">
        <v>158</v>
      </c>
      <c r="B161" s="101" t="s">
        <v>129</v>
      </c>
      <c r="C161" s="8">
        <v>21102</v>
      </c>
      <c r="D161" s="81">
        <f>Вода!P161</f>
        <v>38490.090000000004</v>
      </c>
      <c r="E161" s="81">
        <f>'Водоотведение ХВС'!P161</f>
        <v>38490.090000000004</v>
      </c>
      <c r="F161" s="81">
        <f>'Водоотведение ГВС'!P161</f>
        <v>0</v>
      </c>
    </row>
    <row r="162" spans="1:6" ht="15">
      <c r="A162" s="7">
        <v>159</v>
      </c>
      <c r="B162" s="101" t="s">
        <v>130</v>
      </c>
      <c r="C162" s="8">
        <v>21207</v>
      </c>
      <c r="D162" s="81">
        <f>Вода!P162</f>
        <v>1089.78</v>
      </c>
      <c r="E162" s="81">
        <f>'Водоотведение ХВС'!P162</f>
        <v>0</v>
      </c>
      <c r="F162" s="81">
        <f>'Водоотведение ГВС'!P162</f>
        <v>0</v>
      </c>
    </row>
    <row r="163" spans="1:6" ht="15">
      <c r="A163" s="7">
        <v>160</v>
      </c>
      <c r="B163" s="101" t="s">
        <v>132</v>
      </c>
      <c r="C163" s="8">
        <v>21530</v>
      </c>
      <c r="D163" s="81">
        <f>Вода!P163</f>
        <v>111386.88999999997</v>
      </c>
      <c r="E163" s="81">
        <f>'Водоотведение ХВС'!P163</f>
        <v>111285.03999999998</v>
      </c>
      <c r="F163" s="81">
        <f>'Водоотведение ГВС'!P163</f>
        <v>89753.46999999999</v>
      </c>
    </row>
    <row r="164" spans="1:6" ht="15">
      <c r="A164" s="7">
        <v>161</v>
      </c>
      <c r="B164" s="101" t="s">
        <v>133</v>
      </c>
      <c r="C164" s="8">
        <v>21531</v>
      </c>
      <c r="D164" s="81">
        <f>Вода!P164</f>
        <v>118300.91999999998</v>
      </c>
      <c r="E164" s="81">
        <f>'Водоотведение ХВС'!P164</f>
        <v>118300.91999999998</v>
      </c>
      <c r="F164" s="81">
        <f>'Водоотведение ГВС'!P164</f>
        <v>93928.03</v>
      </c>
    </row>
    <row r="165" spans="1:6" ht="15">
      <c r="A165" s="7">
        <v>162</v>
      </c>
      <c r="B165" s="101" t="s">
        <v>134</v>
      </c>
      <c r="C165" s="8">
        <v>21532</v>
      </c>
      <c r="D165" s="81">
        <f>Вода!P165</f>
        <v>112401.23999999999</v>
      </c>
      <c r="E165" s="81">
        <f>'Водоотведение ХВС'!P165</f>
        <v>112401.23999999999</v>
      </c>
      <c r="F165" s="81">
        <f>'Водоотведение ГВС'!P165</f>
        <v>92884.44</v>
      </c>
    </row>
    <row r="166" spans="1:6" ht="15">
      <c r="A166" s="7">
        <v>163</v>
      </c>
      <c r="B166" s="101" t="s">
        <v>135</v>
      </c>
      <c r="C166" s="8">
        <v>21533</v>
      </c>
      <c r="D166" s="81">
        <f>Вода!P166</f>
        <v>52187.310000000005</v>
      </c>
      <c r="E166" s="81">
        <f>'Водоотведение ХВС'!P166</f>
        <v>52187.310000000005</v>
      </c>
      <c r="F166" s="81">
        <f>'Водоотведение ГВС'!P166</f>
        <v>49051.299999999996</v>
      </c>
    </row>
    <row r="167" spans="1:6" ht="15">
      <c r="A167" s="7">
        <v>164</v>
      </c>
      <c r="B167" s="101" t="s">
        <v>136</v>
      </c>
      <c r="C167" s="8">
        <v>21534</v>
      </c>
      <c r="D167" s="81">
        <f>Вода!P167</f>
        <v>41581.130000000005</v>
      </c>
      <c r="E167" s="81">
        <f>'Водоотведение ХВС'!P167</f>
        <v>41581.130000000005</v>
      </c>
      <c r="F167" s="81">
        <f>'Водоотведение ГВС'!P167</f>
        <v>37571.21</v>
      </c>
    </row>
    <row r="168" spans="1:6" ht="15">
      <c r="A168" s="7">
        <v>165</v>
      </c>
      <c r="B168" s="101" t="s">
        <v>137</v>
      </c>
      <c r="C168" s="8">
        <v>21535</v>
      </c>
      <c r="D168" s="81">
        <f>Вода!P168</f>
        <v>34178.45</v>
      </c>
      <c r="E168" s="81">
        <f>'Водоотведение ХВС'!P168</f>
        <v>34178.45</v>
      </c>
      <c r="F168" s="81">
        <f>'Водоотведение ГВС'!P168</f>
        <v>36527.600000000006</v>
      </c>
    </row>
    <row r="169" spans="1:6" ht="15">
      <c r="A169" s="7">
        <v>166</v>
      </c>
      <c r="B169" s="101" t="s">
        <v>138</v>
      </c>
      <c r="C169" s="8">
        <v>21536</v>
      </c>
      <c r="D169" s="81">
        <f>Вода!P169</f>
        <v>55728.01</v>
      </c>
      <c r="E169" s="81">
        <f>'Водоотведение ХВС'!P169</f>
        <v>55728.01</v>
      </c>
      <c r="F169" s="81">
        <f>'Водоотведение ГВС'!P169</f>
        <v>44876.75999999999</v>
      </c>
    </row>
    <row r="170" spans="1:6" ht="15">
      <c r="A170" s="7">
        <v>167</v>
      </c>
      <c r="B170" s="101" t="s">
        <v>139</v>
      </c>
      <c r="C170" s="8">
        <v>21537</v>
      </c>
      <c r="D170" s="81">
        <f>Вода!P170</f>
        <v>58145.44999999999</v>
      </c>
      <c r="E170" s="81">
        <f>'Водоотведение ХВС'!P170</f>
        <v>58145.439999999995</v>
      </c>
      <c r="F170" s="81">
        <f>'Водоотведение ГВС'!P170</f>
        <v>50094.96</v>
      </c>
    </row>
    <row r="171" spans="1:6" ht="15">
      <c r="A171" s="7">
        <v>168</v>
      </c>
      <c r="B171" s="101" t="s">
        <v>140</v>
      </c>
      <c r="C171" s="8">
        <v>21538</v>
      </c>
      <c r="D171" s="81">
        <f>Вода!P171</f>
        <v>124110.27</v>
      </c>
      <c r="E171" s="81">
        <f>'Водоотведение ХВС'!P171</f>
        <v>124110.27</v>
      </c>
      <c r="F171" s="81">
        <f>'Водоотведение ГВС'!P171</f>
        <v>104364.5</v>
      </c>
    </row>
    <row r="172" spans="1:6" ht="15">
      <c r="A172" s="7">
        <v>169</v>
      </c>
      <c r="B172" s="101" t="s">
        <v>141</v>
      </c>
      <c r="C172" s="8">
        <v>21539</v>
      </c>
      <c r="D172" s="81">
        <f>Вода!P172</f>
        <v>111782.09</v>
      </c>
      <c r="E172" s="81">
        <f>'Водоотведение ХВС'!P172</f>
        <v>111782.09</v>
      </c>
      <c r="F172" s="81">
        <f>'Водоотведение ГВС'!P172</f>
        <v>86622.5</v>
      </c>
    </row>
    <row r="173" spans="1:6" ht="15">
      <c r="A173" s="7">
        <v>170</v>
      </c>
      <c r="B173" s="101" t="s">
        <v>142</v>
      </c>
      <c r="C173" s="8">
        <v>21540</v>
      </c>
      <c r="D173" s="81">
        <f>Вода!P173</f>
        <v>192343.15</v>
      </c>
      <c r="E173" s="81">
        <f>'Водоотведение ХВС'!P173</f>
        <v>189343.15</v>
      </c>
      <c r="F173" s="81">
        <f>'Водоотведение ГВС'!P173</f>
        <v>36953.91</v>
      </c>
    </row>
    <row r="174" spans="1:6" ht="15">
      <c r="A174" s="7">
        <v>171</v>
      </c>
      <c r="B174" s="101" t="s">
        <v>143</v>
      </c>
      <c r="C174" s="8">
        <v>21541</v>
      </c>
      <c r="D174" s="81">
        <f>Вода!P174</f>
        <v>192288.62</v>
      </c>
      <c r="E174" s="81">
        <f>'Водоотведение ХВС'!P174</f>
        <v>192288.62</v>
      </c>
      <c r="F174" s="81">
        <f>'Водоотведение ГВС'!P174</f>
        <v>40779.08</v>
      </c>
    </row>
    <row r="175" spans="1:6" ht="15">
      <c r="A175" s="7">
        <v>172</v>
      </c>
      <c r="B175" s="101" t="s">
        <v>144</v>
      </c>
      <c r="C175" s="8">
        <v>21542</v>
      </c>
      <c r="D175" s="81">
        <f>Вода!P175</f>
        <v>173976.28</v>
      </c>
      <c r="E175" s="81">
        <f>'Водоотведение ХВС'!P175</f>
        <v>173976.28</v>
      </c>
      <c r="F175" s="81">
        <f>'Водоотведение ГВС'!P175</f>
        <v>37189.06</v>
      </c>
    </row>
    <row r="176" spans="1:6" ht="15">
      <c r="A176" s="7">
        <v>173</v>
      </c>
      <c r="B176" s="101" t="s">
        <v>145</v>
      </c>
      <c r="C176" s="8">
        <v>21528</v>
      </c>
      <c r="D176" s="81">
        <f>Вода!P176</f>
        <v>115292.24999999997</v>
      </c>
      <c r="E176" s="81">
        <f>'Водоотведение ХВС'!P176</f>
        <v>115292.24999999997</v>
      </c>
      <c r="F176" s="81">
        <f>'Водоотведение ГВС'!P176</f>
        <v>98102.66</v>
      </c>
    </row>
    <row r="177" spans="1:6" ht="15">
      <c r="A177" s="7">
        <v>174</v>
      </c>
      <c r="B177" s="101" t="s">
        <v>146</v>
      </c>
      <c r="C177" s="8">
        <v>21529</v>
      </c>
      <c r="D177" s="81">
        <f>Вода!P177</f>
        <v>119999.4</v>
      </c>
      <c r="E177" s="81">
        <f>'Водоотведение ХВС'!P177</f>
        <v>119999.4</v>
      </c>
      <c r="F177" s="81">
        <f>'Водоотведение ГВС'!P177</f>
        <v>97058.98999999999</v>
      </c>
    </row>
    <row r="178" spans="1:6" ht="15">
      <c r="A178" s="7">
        <v>175</v>
      </c>
      <c r="B178" s="101" t="s">
        <v>147</v>
      </c>
      <c r="C178" s="8">
        <v>21367</v>
      </c>
      <c r="D178" s="81">
        <f>Вода!P178</f>
        <v>9883.070000000002</v>
      </c>
      <c r="E178" s="81">
        <f>'Водоотведение ХВС'!P178</f>
        <v>0</v>
      </c>
      <c r="F178" s="81">
        <f>'Водоотведение ГВС'!P178</f>
        <v>0</v>
      </c>
    </row>
    <row r="179" spans="1:6" ht="15">
      <c r="A179" s="7">
        <v>176</v>
      </c>
      <c r="B179" s="101" t="s">
        <v>148</v>
      </c>
      <c r="C179" s="8">
        <v>21371</v>
      </c>
      <c r="D179" s="81">
        <f>Вода!P179</f>
        <v>914.5500000000001</v>
      </c>
      <c r="E179" s="81">
        <f>'Водоотведение ХВС'!P179</f>
        <v>0</v>
      </c>
      <c r="F179" s="81">
        <f>'Водоотведение ГВС'!P179</f>
        <v>0</v>
      </c>
    </row>
    <row r="180" spans="1:6" ht="15">
      <c r="A180" s="7">
        <v>177</v>
      </c>
      <c r="B180" s="101" t="s">
        <v>620</v>
      </c>
      <c r="C180" s="8"/>
      <c r="D180" s="81">
        <f>Вода!P180</f>
        <v>0</v>
      </c>
      <c r="E180" s="81">
        <f>'Водоотведение ХВС'!P180</f>
        <v>0</v>
      </c>
      <c r="F180" s="81">
        <f>'Водоотведение ГВС'!P180</f>
        <v>0</v>
      </c>
    </row>
    <row r="181" spans="1:6" ht="15">
      <c r="A181" s="7">
        <v>178</v>
      </c>
      <c r="B181" s="101" t="s">
        <v>155</v>
      </c>
      <c r="C181" s="8">
        <v>12219</v>
      </c>
      <c r="D181" s="81">
        <f>Вода!P181</f>
        <v>7737.299999999999</v>
      </c>
      <c r="E181" s="81">
        <f>'Водоотведение ХВС'!P181</f>
        <v>0</v>
      </c>
      <c r="F181" s="81">
        <f>'Водоотведение ГВС'!P181</f>
        <v>0</v>
      </c>
    </row>
    <row r="182" spans="1:6" ht="15">
      <c r="A182" s="7">
        <v>179</v>
      </c>
      <c r="B182" s="101" t="s">
        <v>81</v>
      </c>
      <c r="C182" s="8"/>
      <c r="D182" s="81">
        <f>Вода!P182</f>
        <v>0</v>
      </c>
      <c r="E182" s="81">
        <f>'Водоотведение ХВС'!P182</f>
        <v>0</v>
      </c>
      <c r="F182" s="81">
        <f>'Водоотведение ГВС'!P182</f>
        <v>0</v>
      </c>
    </row>
    <row r="183" spans="1:6" ht="15">
      <c r="A183" s="7">
        <v>180</v>
      </c>
      <c r="B183" s="101" t="s">
        <v>156</v>
      </c>
      <c r="C183" s="8">
        <v>21652</v>
      </c>
      <c r="D183" s="81">
        <f>Вода!P183</f>
        <v>3016.2999999999997</v>
      </c>
      <c r="E183" s="81">
        <f>'Водоотведение ХВС'!P183</f>
        <v>0</v>
      </c>
      <c r="F183" s="81">
        <f>'Водоотведение ГВС'!P183</f>
        <v>0</v>
      </c>
    </row>
    <row r="184" spans="1:6" ht="15">
      <c r="A184" s="7">
        <v>181</v>
      </c>
      <c r="B184" s="101" t="s">
        <v>158</v>
      </c>
      <c r="C184" s="8">
        <v>21657</v>
      </c>
      <c r="D184" s="81">
        <f>Вода!P184</f>
        <v>2079.72</v>
      </c>
      <c r="E184" s="81">
        <f>'Водоотведение ХВС'!P184</f>
        <v>0</v>
      </c>
      <c r="F184" s="81">
        <f>'Водоотведение ГВС'!P184</f>
        <v>0</v>
      </c>
    </row>
    <row r="185" spans="1:6" ht="15">
      <c r="A185" s="7">
        <v>182</v>
      </c>
      <c r="B185" s="101" t="s">
        <v>161</v>
      </c>
      <c r="C185" s="8">
        <v>21215</v>
      </c>
      <c r="D185" s="81">
        <f>Вода!P185</f>
        <v>0</v>
      </c>
      <c r="E185" s="81">
        <f>'Водоотведение ХВС'!P185</f>
        <v>0</v>
      </c>
      <c r="F185" s="81">
        <f>'Водоотведение ГВС'!P185</f>
        <v>0</v>
      </c>
    </row>
    <row r="186" spans="1:6" ht="15">
      <c r="A186" s="7">
        <v>183</v>
      </c>
      <c r="B186" s="101" t="s">
        <v>496</v>
      </c>
      <c r="C186" s="8"/>
      <c r="D186" s="81">
        <f>Вода!P186</f>
        <v>0</v>
      </c>
      <c r="E186" s="81">
        <f>'Водоотведение ХВС'!P186</f>
        <v>0</v>
      </c>
      <c r="F186" s="81">
        <f>'Водоотведение ГВС'!P186</f>
        <v>0</v>
      </c>
    </row>
    <row r="187" spans="1:6" ht="15">
      <c r="A187" s="7">
        <v>184</v>
      </c>
      <c r="B187" s="101" t="s">
        <v>162</v>
      </c>
      <c r="C187" s="8">
        <v>21223</v>
      </c>
      <c r="D187" s="81">
        <f>Вода!P187</f>
        <v>1493.7900000000004</v>
      </c>
      <c r="E187" s="81">
        <f>'Водоотведение ХВС'!P187</f>
        <v>0</v>
      </c>
      <c r="F187" s="81">
        <f>'Водоотведение ГВС'!P187</f>
        <v>0</v>
      </c>
    </row>
    <row r="188" spans="1:6" ht="15">
      <c r="A188" s="7">
        <v>185</v>
      </c>
      <c r="B188" s="101" t="s">
        <v>163</v>
      </c>
      <c r="C188" s="8">
        <v>21229</v>
      </c>
      <c r="D188" s="81">
        <f>Вода!P188</f>
        <v>0</v>
      </c>
      <c r="E188" s="81">
        <f>'Водоотведение ХВС'!P188</f>
        <v>0</v>
      </c>
      <c r="F188" s="81">
        <f>'Водоотведение ГВС'!P188</f>
        <v>0</v>
      </c>
    </row>
    <row r="189" spans="1:6" ht="15">
      <c r="A189" s="7">
        <v>186</v>
      </c>
      <c r="B189" s="101" t="s">
        <v>164</v>
      </c>
      <c r="C189" s="8">
        <v>21643</v>
      </c>
      <c r="D189" s="81">
        <f>Вода!P189</f>
        <v>1180.3899999999999</v>
      </c>
      <c r="E189" s="81">
        <f>'Водоотведение ХВС'!P189</f>
        <v>0</v>
      </c>
      <c r="F189" s="81">
        <f>'Водоотведение ГВС'!P189</f>
        <v>0</v>
      </c>
    </row>
    <row r="190" spans="1:6" ht="15">
      <c r="A190" s="7">
        <v>187</v>
      </c>
      <c r="B190" s="101" t="s">
        <v>165</v>
      </c>
      <c r="C190" s="8">
        <v>21230</v>
      </c>
      <c r="D190" s="81">
        <f>Вода!P190</f>
        <v>2032.2600000000002</v>
      </c>
      <c r="E190" s="81">
        <f>'Водоотведение ХВС'!P190</f>
        <v>0</v>
      </c>
      <c r="F190" s="81">
        <f>'Водоотведение ГВС'!P190</f>
        <v>0</v>
      </c>
    </row>
    <row r="191" spans="1:6" ht="15">
      <c r="A191" s="7">
        <v>188</v>
      </c>
      <c r="B191" s="101" t="s">
        <v>170</v>
      </c>
      <c r="C191" s="8">
        <v>21859</v>
      </c>
      <c r="D191" s="81">
        <f>Вода!P191</f>
        <v>0</v>
      </c>
      <c r="E191" s="81">
        <f>'Водоотведение ХВС'!P191</f>
        <v>0</v>
      </c>
      <c r="F191" s="81">
        <f>'Водоотведение ГВС'!P191</f>
        <v>0</v>
      </c>
    </row>
    <row r="192" spans="1:6" ht="15">
      <c r="A192" s="7">
        <v>189</v>
      </c>
      <c r="B192" s="101" t="s">
        <v>171</v>
      </c>
      <c r="C192" s="8">
        <v>21239</v>
      </c>
      <c r="D192" s="81">
        <f>Вода!P192</f>
        <v>4321.82</v>
      </c>
      <c r="E192" s="81">
        <f>'Водоотведение ХВС'!P192</f>
        <v>0</v>
      </c>
      <c r="F192" s="81">
        <f>'Водоотведение ГВС'!P192</f>
        <v>0</v>
      </c>
    </row>
    <row r="193" spans="1:6" ht="15">
      <c r="A193" s="7">
        <v>190</v>
      </c>
      <c r="B193" s="101" t="s">
        <v>172</v>
      </c>
      <c r="C193" s="8">
        <v>21241</v>
      </c>
      <c r="D193" s="81">
        <f>Вода!P193</f>
        <v>17309.68</v>
      </c>
      <c r="E193" s="81">
        <f>'Водоотведение ХВС'!P193</f>
        <v>0</v>
      </c>
      <c r="F193" s="81">
        <f>'Водоотведение ГВС'!P193</f>
        <v>0</v>
      </c>
    </row>
    <row r="194" spans="1:6" ht="15">
      <c r="A194" s="7">
        <v>191</v>
      </c>
      <c r="B194" s="101" t="s">
        <v>173</v>
      </c>
      <c r="C194" s="8">
        <v>21242</v>
      </c>
      <c r="D194" s="81">
        <f>Вода!P194</f>
        <v>807.99</v>
      </c>
      <c r="E194" s="81">
        <f>'Водоотведение ХВС'!P194</f>
        <v>0</v>
      </c>
      <c r="F194" s="81">
        <f>'Водоотведение ГВС'!P194</f>
        <v>0</v>
      </c>
    </row>
    <row r="195" spans="1:6" ht="15">
      <c r="A195" s="7">
        <v>192</v>
      </c>
      <c r="B195" s="101" t="s">
        <v>636</v>
      </c>
      <c r="C195" s="8"/>
      <c r="D195" s="81">
        <f>Вода!P195</f>
        <v>0</v>
      </c>
      <c r="E195" s="81">
        <f>'Водоотведение ХВС'!P195</f>
        <v>0</v>
      </c>
      <c r="F195" s="81">
        <f>'Водоотведение ГВС'!P195</f>
        <v>0</v>
      </c>
    </row>
    <row r="196" spans="1:6" ht="15">
      <c r="A196" s="7">
        <v>193</v>
      </c>
      <c r="B196" s="101" t="s">
        <v>174</v>
      </c>
      <c r="C196" s="8">
        <v>21232</v>
      </c>
      <c r="D196" s="81">
        <f>Вода!P196</f>
        <v>21216.730000000003</v>
      </c>
      <c r="E196" s="81">
        <f>'Водоотведение ХВС'!P196</f>
        <v>21216.730000000003</v>
      </c>
      <c r="F196" s="81">
        <f>'Водоотведение ГВС'!P196</f>
        <v>15318.55</v>
      </c>
    </row>
    <row r="197" spans="1:6" ht="15">
      <c r="A197" s="7">
        <v>194</v>
      </c>
      <c r="B197" s="101" t="s">
        <v>175</v>
      </c>
      <c r="C197" s="8">
        <v>21233</v>
      </c>
      <c r="D197" s="81">
        <f>Вода!P197</f>
        <v>33071.560000000005</v>
      </c>
      <c r="E197" s="81">
        <f>'Водоотведение ХВС'!P197</f>
        <v>33071.560000000005</v>
      </c>
      <c r="F197" s="81">
        <f>'Водоотведение ГВС'!P197</f>
        <v>24435.17</v>
      </c>
    </row>
    <row r="198" spans="1:6" ht="15">
      <c r="A198" s="7">
        <v>195</v>
      </c>
      <c r="B198" s="101" t="s">
        <v>176</v>
      </c>
      <c r="C198" s="8">
        <v>21234</v>
      </c>
      <c r="D198" s="81">
        <f>Вода!P198</f>
        <v>6433.59</v>
      </c>
      <c r="E198" s="81">
        <f>'Водоотведение ХВС'!P198</f>
        <v>0</v>
      </c>
      <c r="F198" s="81">
        <f>'Водоотведение ГВС'!P198</f>
        <v>0</v>
      </c>
    </row>
    <row r="199" spans="1:6" ht="15">
      <c r="A199" s="7">
        <v>196</v>
      </c>
      <c r="B199" s="101" t="s">
        <v>177</v>
      </c>
      <c r="C199" s="8">
        <v>21235</v>
      </c>
      <c r="D199" s="81">
        <f>Вода!P199</f>
        <v>63415.759999999995</v>
      </c>
      <c r="E199" s="81">
        <f>'Водоотведение ХВС'!P199</f>
        <v>63415.759999999995</v>
      </c>
      <c r="F199" s="81">
        <f>'Водоотведение ГВС'!P199</f>
        <v>28579.84</v>
      </c>
    </row>
    <row r="200" spans="1:6" ht="15">
      <c r="A200" s="7">
        <v>197</v>
      </c>
      <c r="B200" s="101" t="s">
        <v>178</v>
      </c>
      <c r="C200" s="8">
        <v>21236</v>
      </c>
      <c r="D200" s="81">
        <f>Вода!P200</f>
        <v>1554.92</v>
      </c>
      <c r="E200" s="81">
        <f>'Водоотведение ХВС'!P200</f>
        <v>0</v>
      </c>
      <c r="F200" s="81">
        <f>'Водоотведение ГВС'!P200</f>
        <v>0</v>
      </c>
    </row>
    <row r="201" spans="1:6" ht="15">
      <c r="A201" s="7">
        <v>198</v>
      </c>
      <c r="B201" s="101" t="s">
        <v>179</v>
      </c>
      <c r="C201" s="8">
        <v>21249</v>
      </c>
      <c r="D201" s="81">
        <f>Вода!P201</f>
        <v>19049.49</v>
      </c>
      <c r="E201" s="81">
        <f>'Водоотведение ХВС'!P201</f>
        <v>19049.49</v>
      </c>
      <c r="F201" s="81">
        <f>'Водоотведение ГВС'!P201</f>
        <v>13108.679999999998</v>
      </c>
    </row>
    <row r="202" spans="1:6" ht="15">
      <c r="A202" s="7">
        <v>199</v>
      </c>
      <c r="B202" s="101" t="s">
        <v>180</v>
      </c>
      <c r="C202" s="8">
        <v>12059</v>
      </c>
      <c r="D202" s="81">
        <f>Вода!P202</f>
        <v>1616.0500000000002</v>
      </c>
      <c r="E202" s="81">
        <f>'Водоотведение ХВС'!P202</f>
        <v>0</v>
      </c>
      <c r="F202" s="81">
        <f>'Водоотведение ГВС'!P202</f>
        <v>0</v>
      </c>
    </row>
    <row r="203" spans="1:6" ht="15">
      <c r="A203" s="7">
        <v>200</v>
      </c>
      <c r="B203" s="101" t="s">
        <v>181</v>
      </c>
      <c r="C203" s="8">
        <v>21381</v>
      </c>
      <c r="D203" s="81">
        <f>Вода!P203</f>
        <v>4040.0699999999997</v>
      </c>
      <c r="E203" s="81">
        <f>'Водоотведение ХВС'!P203</f>
        <v>0</v>
      </c>
      <c r="F203" s="81">
        <f>'Водоотведение ГВС'!P203</f>
        <v>0</v>
      </c>
    </row>
    <row r="204" spans="1:6" ht="15">
      <c r="A204" s="7">
        <v>201</v>
      </c>
      <c r="B204" s="101" t="s">
        <v>183</v>
      </c>
      <c r="C204" s="8">
        <v>21392</v>
      </c>
      <c r="D204" s="81">
        <f>Вода!P204</f>
        <v>2081.17</v>
      </c>
      <c r="E204" s="81">
        <f>'Водоотведение ХВС'!P204</f>
        <v>0</v>
      </c>
      <c r="F204" s="81">
        <f>'Водоотведение ГВС'!P204</f>
        <v>0</v>
      </c>
    </row>
    <row r="205" spans="1:6" ht="15">
      <c r="A205" s="7">
        <v>202</v>
      </c>
      <c r="B205" s="101" t="s">
        <v>184</v>
      </c>
      <c r="C205" s="8">
        <v>21391</v>
      </c>
      <c r="D205" s="81">
        <f>Вода!P205</f>
        <v>1677.19</v>
      </c>
      <c r="E205" s="81">
        <f>'Водоотведение ХВС'!P205</f>
        <v>0</v>
      </c>
      <c r="F205" s="81">
        <f>'Водоотведение ГВС'!P205</f>
        <v>0</v>
      </c>
    </row>
    <row r="206" spans="1:6" ht="15">
      <c r="A206" s="7">
        <v>203</v>
      </c>
      <c r="B206" s="101" t="s">
        <v>185</v>
      </c>
      <c r="C206" s="8">
        <v>21250</v>
      </c>
      <c r="D206" s="81">
        <f>Вода!P206</f>
        <v>121014.89</v>
      </c>
      <c r="E206" s="81">
        <f>'Водоотведение ХВС'!P206</f>
        <v>121014.89</v>
      </c>
      <c r="F206" s="81">
        <f>'Водоотведение ГВС'!P206</f>
        <v>79148.23300000001</v>
      </c>
    </row>
    <row r="207" spans="1:6" ht="15">
      <c r="A207" s="7">
        <v>204</v>
      </c>
      <c r="B207" s="101" t="s">
        <v>186</v>
      </c>
      <c r="C207" s="8">
        <v>21251</v>
      </c>
      <c r="D207" s="81">
        <f>Вода!P207</f>
        <v>35248.520000000004</v>
      </c>
      <c r="E207" s="81">
        <f>'Водоотведение ХВС'!P207</f>
        <v>35248.520000000004</v>
      </c>
      <c r="F207" s="81">
        <f>'Водоотведение ГВС'!P207</f>
        <v>20334.67</v>
      </c>
    </row>
    <row r="208" spans="1:6" ht="15">
      <c r="A208" s="7">
        <v>205</v>
      </c>
      <c r="B208" s="101" t="s">
        <v>187</v>
      </c>
      <c r="C208" s="8">
        <v>21252</v>
      </c>
      <c r="D208" s="81">
        <f>Вода!P208</f>
        <v>-5006.15</v>
      </c>
      <c r="E208" s="81">
        <f>'Водоотведение ХВС'!P208</f>
        <v>-5006.15</v>
      </c>
      <c r="F208" s="81">
        <f>'Водоотведение ГВС'!P208</f>
        <v>17281.18</v>
      </c>
    </row>
    <row r="209" spans="1:6" ht="15">
      <c r="A209" s="7">
        <v>206</v>
      </c>
      <c r="B209" s="101" t="s">
        <v>188</v>
      </c>
      <c r="C209" s="8">
        <v>21253</v>
      </c>
      <c r="D209" s="81">
        <f>Вода!P209</f>
        <v>38717.53</v>
      </c>
      <c r="E209" s="81">
        <f>'Водоотведение ХВС'!P209</f>
        <v>38717.53</v>
      </c>
      <c r="F209" s="81">
        <f>'Водоотведение ГВС'!P209</f>
        <v>7000.469999999999</v>
      </c>
    </row>
    <row r="210" spans="1:6" ht="15">
      <c r="A210" s="7">
        <v>207</v>
      </c>
      <c r="B210" s="101" t="s">
        <v>189</v>
      </c>
      <c r="C210" s="8">
        <v>21000</v>
      </c>
      <c r="D210" s="81">
        <f>Вода!P210</f>
        <v>0</v>
      </c>
      <c r="E210" s="81">
        <f>'Водоотведение ХВС'!P210</f>
        <v>0</v>
      </c>
      <c r="F210" s="81">
        <f>'Водоотведение ГВС'!P210</f>
        <v>0</v>
      </c>
    </row>
    <row r="211" spans="1:6" ht="15">
      <c r="A211" s="7">
        <v>208</v>
      </c>
      <c r="B211" s="101" t="s">
        <v>190</v>
      </c>
      <c r="C211" s="8">
        <v>21255</v>
      </c>
      <c r="D211" s="81">
        <f>Вода!P211</f>
        <v>44047.74</v>
      </c>
      <c r="E211" s="81">
        <f>'Водоотведение ХВС'!P211</f>
        <v>44047.74</v>
      </c>
      <c r="F211" s="81">
        <f>'Водоотведение ГВС'!P211</f>
        <v>10243.52</v>
      </c>
    </row>
    <row r="212" spans="1:6" ht="15">
      <c r="A212" s="7">
        <v>209</v>
      </c>
      <c r="B212" s="101" t="s">
        <v>191</v>
      </c>
      <c r="C212" s="8">
        <v>21256</v>
      </c>
      <c r="D212" s="81">
        <f>Вода!P212</f>
        <v>26160.819999999996</v>
      </c>
      <c r="E212" s="81">
        <f>'Водоотведение ХВС'!P212</f>
        <v>26160.819999999996</v>
      </c>
      <c r="F212" s="81">
        <f>'Водоотведение ГВС'!P212</f>
        <v>23929.770000000004</v>
      </c>
    </row>
    <row r="213" spans="1:6" ht="15">
      <c r="A213" s="7">
        <v>210</v>
      </c>
      <c r="B213" s="101" t="s">
        <v>192</v>
      </c>
      <c r="C213" s="8">
        <v>31001</v>
      </c>
      <c r="D213" s="81">
        <f>Вода!P213</f>
        <v>0</v>
      </c>
      <c r="E213" s="81">
        <f>'Водоотведение ХВС'!P213</f>
        <v>0</v>
      </c>
      <c r="F213" s="81">
        <f>'Водоотведение ГВС'!P213</f>
        <v>0</v>
      </c>
    </row>
    <row r="214" spans="1:6" ht="15">
      <c r="A214" s="7">
        <v>211</v>
      </c>
      <c r="B214" s="101" t="s">
        <v>193</v>
      </c>
      <c r="C214" s="8">
        <v>21257</v>
      </c>
      <c r="D214" s="81">
        <f>Вода!P214</f>
        <v>16798.87</v>
      </c>
      <c r="E214" s="81">
        <f>'Водоотведение ХВС'!P214</f>
        <v>16798.87</v>
      </c>
      <c r="F214" s="81">
        <f>'Водоотведение ГВС'!P214</f>
        <v>37491.77</v>
      </c>
    </row>
    <row r="215" spans="1:6" ht="15">
      <c r="A215" s="7">
        <v>212</v>
      </c>
      <c r="B215" s="101" t="s">
        <v>194</v>
      </c>
      <c r="C215" s="8">
        <v>21113</v>
      </c>
      <c r="D215" s="81">
        <f>Вода!P215</f>
        <v>25936.020000000004</v>
      </c>
      <c r="E215" s="81">
        <f>'Водоотведение ХВС'!P215</f>
        <v>25936.020000000004</v>
      </c>
      <c r="F215" s="81">
        <f>'Водоотведение ГВС'!P215</f>
        <v>21212.77</v>
      </c>
    </row>
    <row r="216" spans="1:6" ht="15">
      <c r="A216" s="7">
        <v>213</v>
      </c>
      <c r="B216" s="101" t="s">
        <v>195</v>
      </c>
      <c r="C216" s="8">
        <v>21116</v>
      </c>
      <c r="D216" s="81">
        <f>Вода!P216</f>
        <v>58263.01</v>
      </c>
      <c r="E216" s="81">
        <f>'Водоотведение ХВС'!P216</f>
        <v>58263.01</v>
      </c>
      <c r="F216" s="81">
        <f>'Водоотведение ГВС'!P216</f>
        <v>48694.62999999999</v>
      </c>
    </row>
    <row r="217" spans="1:6" ht="15">
      <c r="A217" s="7">
        <v>214</v>
      </c>
      <c r="B217" s="101" t="s">
        <v>196</v>
      </c>
      <c r="C217" s="8">
        <v>21114</v>
      </c>
      <c r="D217" s="81">
        <f>Вода!P217</f>
        <v>35186.54</v>
      </c>
      <c r="E217" s="81">
        <f>'Водоотведение ХВС'!P217</f>
        <v>35186.54</v>
      </c>
      <c r="F217" s="81">
        <f>'Водоотведение ГВС'!P217</f>
        <v>46525.13</v>
      </c>
    </row>
    <row r="218" spans="1:6" ht="15">
      <c r="A218" s="7">
        <v>215</v>
      </c>
      <c r="B218" s="101" t="s">
        <v>197</v>
      </c>
      <c r="C218" s="8">
        <v>21115</v>
      </c>
      <c r="D218" s="81">
        <f>Вода!P218</f>
        <v>21861.13</v>
      </c>
      <c r="E218" s="81">
        <f>'Водоотведение ХВС'!P218</f>
        <v>21861.13</v>
      </c>
      <c r="F218" s="81">
        <f>'Водоотведение ГВС'!P218</f>
        <v>46253.95999999999</v>
      </c>
    </row>
    <row r="219" spans="1:6" ht="15">
      <c r="A219" s="7">
        <v>216</v>
      </c>
      <c r="B219" s="101" t="s">
        <v>198</v>
      </c>
      <c r="C219" s="8">
        <v>21258</v>
      </c>
      <c r="D219" s="81">
        <f>Вода!P219</f>
        <v>60788.85</v>
      </c>
      <c r="E219" s="81">
        <f>'Водоотведение ХВС'!P219</f>
        <v>60788.85</v>
      </c>
      <c r="F219" s="81">
        <f>'Водоотведение ГВС'!P219</f>
        <v>46504.15000000001</v>
      </c>
    </row>
    <row r="220" spans="1:6" ht="15">
      <c r="A220" s="7">
        <v>217</v>
      </c>
      <c r="B220" s="101" t="s">
        <v>199</v>
      </c>
      <c r="C220" s="8">
        <v>21259</v>
      </c>
      <c r="D220" s="81">
        <f>Вода!P220</f>
        <v>55262.299999999996</v>
      </c>
      <c r="E220" s="81">
        <f>'Водоотведение ХВС'!P220</f>
        <v>55262.299999999996</v>
      </c>
      <c r="F220" s="81">
        <f>'Водоотведение ГВС'!P220</f>
        <v>52175.26000000001</v>
      </c>
    </row>
    <row r="221" spans="1:6" ht="15">
      <c r="A221" s="7">
        <v>218</v>
      </c>
      <c r="B221" s="101" t="s">
        <v>200</v>
      </c>
      <c r="C221" s="8">
        <v>21820</v>
      </c>
      <c r="D221" s="81">
        <f>Вода!P221</f>
        <v>349240.26</v>
      </c>
      <c r="E221" s="81">
        <f>'Водоотведение ХВС'!P221</f>
        <v>349240.26</v>
      </c>
      <c r="F221" s="81">
        <f>'Водоотведение ГВС'!P221</f>
        <v>284224.36</v>
      </c>
    </row>
    <row r="222" spans="1:6" ht="15">
      <c r="A222" s="7">
        <v>219</v>
      </c>
      <c r="B222" s="101" t="s">
        <v>201</v>
      </c>
      <c r="C222" s="8">
        <v>21260</v>
      </c>
      <c r="D222" s="81">
        <f>Вода!P222</f>
        <v>61425.869999999995</v>
      </c>
      <c r="E222" s="81">
        <f>'Водоотведение ХВС'!P222</f>
        <v>61425.869999999995</v>
      </c>
      <c r="F222" s="81">
        <f>'Водоотведение ГВС'!P222</f>
        <v>44851.02</v>
      </c>
    </row>
    <row r="223" spans="1:6" ht="15">
      <c r="A223" s="7">
        <v>220</v>
      </c>
      <c r="B223" s="101" t="s">
        <v>202</v>
      </c>
      <c r="C223" s="8">
        <v>21261</v>
      </c>
      <c r="D223" s="81">
        <f>Вода!P223</f>
        <v>56738.38</v>
      </c>
      <c r="E223" s="81">
        <f>'Водоотведение ХВС'!P223</f>
        <v>56738.38</v>
      </c>
      <c r="F223" s="81">
        <f>'Водоотведение ГВС'!P223</f>
        <v>42980.37</v>
      </c>
    </row>
    <row r="224" spans="1:6" ht="15">
      <c r="A224" s="7">
        <v>221</v>
      </c>
      <c r="B224" s="101" t="s">
        <v>203</v>
      </c>
      <c r="C224" s="8">
        <v>21262</v>
      </c>
      <c r="D224" s="81">
        <f>Вода!P224</f>
        <v>53573.74999999999</v>
      </c>
      <c r="E224" s="81">
        <f>'Водоотведение ХВС'!P224</f>
        <v>53573.74999999999</v>
      </c>
      <c r="F224" s="81">
        <f>'Водоотведение ГВС'!P224</f>
        <v>46689.01000000001</v>
      </c>
    </row>
    <row r="225" spans="1:6" ht="15">
      <c r="A225" s="7">
        <v>222</v>
      </c>
      <c r="B225" s="101" t="s">
        <v>208</v>
      </c>
      <c r="C225" s="8">
        <v>21395</v>
      </c>
      <c r="D225" s="81">
        <f>Вода!P225</f>
        <v>6513.06</v>
      </c>
      <c r="E225" s="81">
        <f>'Водоотведение ХВС'!P225</f>
        <v>0</v>
      </c>
      <c r="F225" s="81">
        <f>'Водоотведение ГВС'!P225</f>
        <v>0</v>
      </c>
    </row>
    <row r="226" spans="1:6" ht="15">
      <c r="A226" s="7">
        <v>223</v>
      </c>
      <c r="B226" s="101" t="s">
        <v>209</v>
      </c>
      <c r="C226" s="9"/>
      <c r="D226" s="81">
        <f>Вода!P226</f>
        <v>0</v>
      </c>
      <c r="E226" s="81">
        <f>'Водоотведение ХВС'!P226</f>
        <v>0</v>
      </c>
      <c r="F226" s="81">
        <f>'Водоотведение ГВС'!P226</f>
        <v>0</v>
      </c>
    </row>
    <row r="227" spans="1:6" ht="15">
      <c r="A227" s="7">
        <v>224</v>
      </c>
      <c r="B227" s="101" t="s">
        <v>210</v>
      </c>
      <c r="C227" s="8">
        <v>12224</v>
      </c>
      <c r="D227" s="81">
        <f>Вода!P227</f>
        <v>1616.06</v>
      </c>
      <c r="E227" s="81">
        <f>'Водоотведение ХВС'!P227</f>
        <v>0</v>
      </c>
      <c r="F227" s="81">
        <f>'Водоотведение ГВС'!P227</f>
        <v>0</v>
      </c>
    </row>
    <row r="228" spans="1:6" ht="15">
      <c r="A228" s="7">
        <v>225</v>
      </c>
      <c r="B228" s="101" t="s">
        <v>211</v>
      </c>
      <c r="C228" s="8">
        <v>12233</v>
      </c>
      <c r="D228" s="81">
        <f>Вода!P228</f>
        <v>3293.2200000000003</v>
      </c>
      <c r="E228" s="81">
        <f>'Водоотведение ХВС'!P228</f>
        <v>0</v>
      </c>
      <c r="F228" s="81">
        <f>'Водоотведение ГВС'!P228</f>
        <v>0</v>
      </c>
    </row>
    <row r="229" spans="1:6" ht="15">
      <c r="A229" s="7">
        <v>226</v>
      </c>
      <c r="B229" s="101" t="s">
        <v>212</v>
      </c>
      <c r="C229" s="8">
        <v>12228</v>
      </c>
      <c r="D229" s="81">
        <f>Вода!P229</f>
        <v>6979.71</v>
      </c>
      <c r="E229" s="81">
        <f>'Водоотведение ХВС'!P229</f>
        <v>0</v>
      </c>
      <c r="F229" s="81">
        <f>'Водоотведение ГВС'!P229</f>
        <v>0</v>
      </c>
    </row>
    <row r="230" spans="1:6" ht="15">
      <c r="A230" s="7">
        <v>227</v>
      </c>
      <c r="B230" s="101" t="s">
        <v>213</v>
      </c>
      <c r="C230" s="8">
        <v>12231</v>
      </c>
      <c r="D230" s="81">
        <f>Вода!P230</f>
        <v>4162.33</v>
      </c>
      <c r="E230" s="81">
        <f>'Водоотведение ХВС'!P230</f>
        <v>0</v>
      </c>
      <c r="F230" s="81">
        <f>'Водоотведение ГВС'!P230</f>
        <v>0</v>
      </c>
    </row>
    <row r="231" spans="1:6" ht="15">
      <c r="A231" s="7">
        <v>228</v>
      </c>
      <c r="B231" s="101" t="s">
        <v>214</v>
      </c>
      <c r="C231" s="8">
        <v>12239</v>
      </c>
      <c r="D231" s="81">
        <f>Вода!P231</f>
        <v>7370.49</v>
      </c>
      <c r="E231" s="81">
        <f>'Водоотведение ХВС'!P231</f>
        <v>0</v>
      </c>
      <c r="F231" s="81">
        <f>'Водоотведение ГВС'!P231</f>
        <v>0</v>
      </c>
    </row>
    <row r="232" spans="1:6" ht="15">
      <c r="A232" s="7">
        <v>229</v>
      </c>
      <c r="B232" s="101" t="s">
        <v>215</v>
      </c>
      <c r="C232" s="8">
        <v>12240</v>
      </c>
      <c r="D232" s="81">
        <f>Вода!P232</f>
        <v>8630.36</v>
      </c>
      <c r="E232" s="81">
        <f>'Водоотведение ХВС'!P232</f>
        <v>0</v>
      </c>
      <c r="F232" s="81">
        <f>'Водоотведение ГВС'!P232</f>
        <v>0</v>
      </c>
    </row>
    <row r="233" spans="1:6" ht="15">
      <c r="A233" s="7">
        <v>230</v>
      </c>
      <c r="B233" s="101" t="s">
        <v>216</v>
      </c>
      <c r="C233" s="8">
        <v>12242</v>
      </c>
      <c r="D233" s="81">
        <f>Вода!P233</f>
        <v>4917.230000000001</v>
      </c>
      <c r="E233" s="81">
        <f>'Водоотведение ХВС'!P233</f>
        <v>0</v>
      </c>
      <c r="F233" s="81">
        <f>'Водоотведение ГВС'!P233</f>
        <v>0</v>
      </c>
    </row>
    <row r="234" spans="1:6" ht="15">
      <c r="A234" s="7">
        <v>231</v>
      </c>
      <c r="B234" s="101" t="s">
        <v>217</v>
      </c>
      <c r="C234" s="8">
        <v>12235</v>
      </c>
      <c r="D234" s="81">
        <f>Вода!P234</f>
        <v>5656.099999999999</v>
      </c>
      <c r="E234" s="81">
        <f>'Водоотведение ХВС'!P234</f>
        <v>0</v>
      </c>
      <c r="F234" s="81">
        <f>'Водоотведение ГВС'!P234</f>
        <v>0</v>
      </c>
    </row>
    <row r="235" spans="1:6" ht="15">
      <c r="A235" s="7">
        <v>232</v>
      </c>
      <c r="B235" s="101" t="s">
        <v>218</v>
      </c>
      <c r="C235" s="8">
        <v>12238</v>
      </c>
      <c r="D235" s="81">
        <f>Вода!P235</f>
        <v>5245.570000000001</v>
      </c>
      <c r="E235" s="81">
        <f>'Водоотведение ХВС'!P235</f>
        <v>0</v>
      </c>
      <c r="F235" s="81">
        <f>'Водоотведение ГВС'!P235</f>
        <v>0</v>
      </c>
    </row>
    <row r="236" spans="1:6" ht="15">
      <c r="A236" s="7">
        <v>233</v>
      </c>
      <c r="B236" s="101" t="s">
        <v>6</v>
      </c>
      <c r="C236" s="8"/>
      <c r="D236" s="81">
        <f>Вода!P236</f>
        <v>0</v>
      </c>
      <c r="E236" s="81"/>
      <c r="F236" s="81">
        <f>'Водоотведение ГВС'!P236</f>
        <v>0</v>
      </c>
    </row>
    <row r="237" spans="1:6" ht="15">
      <c r="A237" s="7">
        <v>234</v>
      </c>
      <c r="B237" s="101" t="s">
        <v>219</v>
      </c>
      <c r="C237" s="8">
        <v>12254</v>
      </c>
      <c r="D237" s="81">
        <f>Вода!P237</f>
        <v>807.99</v>
      </c>
      <c r="E237" s="81">
        <f>'Водоотведение ХВС'!P237</f>
        <v>0</v>
      </c>
      <c r="F237" s="81">
        <f>'Водоотведение ГВС'!P237</f>
        <v>0</v>
      </c>
    </row>
    <row r="238" spans="1:6" ht="15">
      <c r="A238" s="7">
        <v>235</v>
      </c>
      <c r="B238" s="101" t="s">
        <v>5</v>
      </c>
      <c r="C238" s="8"/>
      <c r="D238" s="81">
        <f>Вода!P238</f>
        <v>0</v>
      </c>
      <c r="E238" s="81">
        <f>'Водоотведение ХВС'!P238</f>
        <v>0</v>
      </c>
      <c r="F238" s="81">
        <f>'Водоотведение ГВС'!P238</f>
        <v>0</v>
      </c>
    </row>
    <row r="239" spans="1:6" ht="15">
      <c r="A239" s="7">
        <v>236</v>
      </c>
      <c r="B239" s="101" t="s">
        <v>84</v>
      </c>
      <c r="C239" s="9"/>
      <c r="D239" s="81">
        <f>Вода!P239</f>
        <v>0</v>
      </c>
      <c r="E239" s="81">
        <f>'Водоотведение ХВС'!P239</f>
        <v>0</v>
      </c>
      <c r="F239" s="81">
        <f>'Водоотведение ГВС'!P239</f>
        <v>0</v>
      </c>
    </row>
    <row r="240" spans="1:6" ht="15">
      <c r="A240" s="7">
        <v>237</v>
      </c>
      <c r="B240" s="101" t="s">
        <v>4</v>
      </c>
      <c r="C240" s="8"/>
      <c r="D240" s="81">
        <f>Вода!P240</f>
        <v>478.5400000000001</v>
      </c>
      <c r="E240" s="81">
        <f>'Водоотведение ХВС'!P240</f>
        <v>0</v>
      </c>
      <c r="F240" s="81">
        <f>'Водоотведение ГВС'!P240</f>
        <v>0</v>
      </c>
    </row>
    <row r="241" spans="1:6" ht="15">
      <c r="A241" s="7">
        <v>238</v>
      </c>
      <c r="B241" s="101" t="s">
        <v>222</v>
      </c>
      <c r="C241" s="8">
        <v>12266</v>
      </c>
      <c r="D241" s="81">
        <f>Вода!P241</f>
        <v>4627.509999999999</v>
      </c>
      <c r="E241" s="81">
        <f>'Водоотведение ХВС'!P241</f>
        <v>0</v>
      </c>
      <c r="F241" s="81">
        <f>'Водоотведение ГВС'!P241</f>
        <v>0</v>
      </c>
    </row>
    <row r="242" spans="1:6" ht="15">
      <c r="A242" s="7">
        <v>239</v>
      </c>
      <c r="B242" s="101" t="s">
        <v>223</v>
      </c>
      <c r="C242" s="8">
        <v>12267</v>
      </c>
      <c r="D242" s="81">
        <f>Вода!P242</f>
        <v>465.1599999999999</v>
      </c>
      <c r="E242" s="81">
        <f>'Водоотведение ХВС'!P242</f>
        <v>0</v>
      </c>
      <c r="F242" s="81">
        <f>'Водоотведение ГВС'!P242</f>
        <v>0</v>
      </c>
    </row>
    <row r="243" spans="1:6" ht="15">
      <c r="A243" s="7">
        <v>240</v>
      </c>
      <c r="B243" s="101" t="s">
        <v>224</v>
      </c>
      <c r="C243" s="8">
        <v>12269</v>
      </c>
      <c r="D243" s="81">
        <f>Вода!P243</f>
        <v>0</v>
      </c>
      <c r="E243" s="81">
        <f>'Водоотведение ХВС'!P243</f>
        <v>0</v>
      </c>
      <c r="F243" s="81">
        <f>'Водоотведение ГВС'!P243</f>
        <v>0</v>
      </c>
    </row>
    <row r="244" spans="1:6" ht="15">
      <c r="A244" s="7">
        <v>241</v>
      </c>
      <c r="B244" s="101" t="s">
        <v>225</v>
      </c>
      <c r="C244" s="8">
        <v>12273</v>
      </c>
      <c r="D244" s="81">
        <f>Вода!P244</f>
        <v>3917.79</v>
      </c>
      <c r="E244" s="81">
        <f>'Водоотведение ХВС'!P244</f>
        <v>0</v>
      </c>
      <c r="F244" s="81">
        <f>'Водоотведение ГВС'!P244</f>
        <v>0</v>
      </c>
    </row>
    <row r="245" spans="1:6" ht="15">
      <c r="A245" s="7">
        <v>242</v>
      </c>
      <c r="B245" s="101" t="s">
        <v>227</v>
      </c>
      <c r="C245" s="8">
        <v>21664</v>
      </c>
      <c r="D245" s="81">
        <f>Вода!P245</f>
        <v>3207.6400000000003</v>
      </c>
      <c r="E245" s="81">
        <f>'Водоотведение ХВС'!P245</f>
        <v>0</v>
      </c>
      <c r="F245" s="81">
        <f>'Водоотведение ГВС'!P245</f>
        <v>0</v>
      </c>
    </row>
    <row r="246" spans="1:6" ht="15">
      <c r="A246" s="7">
        <v>243</v>
      </c>
      <c r="B246" s="101" t="s">
        <v>229</v>
      </c>
      <c r="C246" s="8">
        <v>21667</v>
      </c>
      <c r="D246" s="81">
        <f>Вода!P246</f>
        <v>4909.24</v>
      </c>
      <c r="E246" s="81">
        <f>'Водоотведение ХВС'!P246</f>
        <v>0</v>
      </c>
      <c r="F246" s="81">
        <f>'Водоотведение ГВС'!P246</f>
        <v>0</v>
      </c>
    </row>
    <row r="247" spans="1:6" ht="15">
      <c r="A247" s="7">
        <v>244</v>
      </c>
      <c r="B247" s="101" t="s">
        <v>230</v>
      </c>
      <c r="C247" s="8">
        <v>21398</v>
      </c>
      <c r="D247" s="81">
        <f>Вода!P247</f>
        <v>0</v>
      </c>
      <c r="E247" s="81">
        <f>'Водоотведение ХВС'!P247</f>
        <v>0</v>
      </c>
      <c r="F247" s="81">
        <f>'Водоотведение ГВС'!P247</f>
        <v>0</v>
      </c>
    </row>
    <row r="248" spans="1:6" ht="15">
      <c r="A248" s="7">
        <v>245</v>
      </c>
      <c r="B248" s="101" t="s">
        <v>231</v>
      </c>
      <c r="C248" s="8">
        <v>21263</v>
      </c>
      <c r="D248" s="81">
        <f>Вода!P248</f>
        <v>4626.96</v>
      </c>
      <c r="E248" s="81">
        <f>'Водоотведение ХВС'!P248</f>
        <v>0</v>
      </c>
      <c r="F248" s="81">
        <f>'Водоотведение ГВС'!P248</f>
        <v>0</v>
      </c>
    </row>
    <row r="249" spans="1:6" ht="15">
      <c r="A249" s="7">
        <v>246</v>
      </c>
      <c r="B249" s="101" t="s">
        <v>232</v>
      </c>
      <c r="C249" s="8">
        <v>21264</v>
      </c>
      <c r="D249" s="81">
        <f>Вода!P249</f>
        <v>5998.46</v>
      </c>
      <c r="E249" s="81">
        <f>'Водоотведение ХВС'!P249</f>
        <v>5998.46</v>
      </c>
      <c r="F249" s="81">
        <f>'Водоотведение ГВС'!P249</f>
        <v>0</v>
      </c>
    </row>
    <row r="250" spans="1:6" ht="15">
      <c r="A250" s="7">
        <v>247</v>
      </c>
      <c r="B250" s="101" t="s">
        <v>233</v>
      </c>
      <c r="C250" s="8">
        <v>21265</v>
      </c>
      <c r="D250" s="81">
        <f>Вода!P250</f>
        <v>425.35</v>
      </c>
      <c r="E250" s="81">
        <f>'Водоотведение ХВС'!P250</f>
        <v>0</v>
      </c>
      <c r="F250" s="81">
        <f>'Водоотведение ГВС'!P250</f>
        <v>0</v>
      </c>
    </row>
    <row r="251" spans="1:6" ht="15">
      <c r="A251" s="7">
        <v>248</v>
      </c>
      <c r="B251" s="101" t="s">
        <v>235</v>
      </c>
      <c r="C251" s="8">
        <v>12085</v>
      </c>
      <c r="D251" s="81">
        <f>Вода!P251</f>
        <v>4162.33</v>
      </c>
      <c r="E251" s="81">
        <f>'Водоотведение ХВС'!P251</f>
        <v>0</v>
      </c>
      <c r="F251" s="81">
        <f>'Водоотведение ГВС'!P251</f>
        <v>0</v>
      </c>
    </row>
    <row r="252" spans="1:6" ht="15">
      <c r="A252" s="7">
        <v>249</v>
      </c>
      <c r="B252" s="101" t="s">
        <v>236</v>
      </c>
      <c r="C252" s="8">
        <v>12086</v>
      </c>
      <c r="D252" s="81">
        <f>Вода!P252</f>
        <v>12989.4</v>
      </c>
      <c r="E252" s="81">
        <f>'Водоотведение ХВС'!P252</f>
        <v>0</v>
      </c>
      <c r="F252" s="81">
        <f>'Водоотведение ГВС'!P252</f>
        <v>0</v>
      </c>
    </row>
    <row r="253" spans="1:6" ht="15">
      <c r="A253" s="7">
        <v>250</v>
      </c>
      <c r="B253" s="101" t="s">
        <v>237</v>
      </c>
      <c r="C253" s="8">
        <v>12088</v>
      </c>
      <c r="D253" s="81">
        <f>Вода!P253</f>
        <v>5968.410000000001</v>
      </c>
      <c r="E253" s="81">
        <f>'Водоотведение ХВС'!P253</f>
        <v>0</v>
      </c>
      <c r="F253" s="81">
        <f>'Водоотведение ГВС'!P253</f>
        <v>0</v>
      </c>
    </row>
    <row r="254" spans="1:6" ht="15">
      <c r="A254" s="7">
        <v>251</v>
      </c>
      <c r="B254" s="101" t="s">
        <v>238</v>
      </c>
      <c r="C254" s="8">
        <v>12093</v>
      </c>
      <c r="D254" s="81">
        <f>Вода!P254</f>
        <v>6372.460000000001</v>
      </c>
      <c r="E254" s="81">
        <f>'Водоотведение ХВС'!P254</f>
        <v>6372.460000000001</v>
      </c>
      <c r="F254" s="81">
        <f>'Водоотведение ГВС'!P254</f>
        <v>0</v>
      </c>
    </row>
    <row r="255" spans="1:6" ht="15">
      <c r="A255" s="7">
        <v>252</v>
      </c>
      <c r="B255" s="101" t="s">
        <v>239</v>
      </c>
      <c r="C255" s="8">
        <v>12094</v>
      </c>
      <c r="D255" s="81">
        <f>Вода!P255</f>
        <v>5252.09</v>
      </c>
      <c r="E255" s="81">
        <f>'Водоотведение ХВС'!P255</f>
        <v>0</v>
      </c>
      <c r="F255" s="81">
        <f>'Водоотведение ГВС'!P255</f>
        <v>0</v>
      </c>
    </row>
    <row r="256" spans="1:6" ht="15">
      <c r="A256" s="7">
        <v>253</v>
      </c>
      <c r="B256" s="101" t="s">
        <v>240</v>
      </c>
      <c r="C256" s="8">
        <v>12611</v>
      </c>
      <c r="D256" s="81">
        <f>Вода!P256</f>
        <v>5313.25</v>
      </c>
      <c r="E256" s="81">
        <f>'Водоотведение ХВС'!P256</f>
        <v>0</v>
      </c>
      <c r="F256" s="81">
        <f>'Водоотведение ГВС'!P256</f>
        <v>0</v>
      </c>
    </row>
    <row r="257" spans="1:6" ht="15">
      <c r="A257" s="7">
        <v>254</v>
      </c>
      <c r="B257" s="101" t="s">
        <v>241</v>
      </c>
      <c r="C257" s="8"/>
      <c r="D257" s="81">
        <f>Вода!P257</f>
        <v>1326.2700000000002</v>
      </c>
      <c r="E257" s="81"/>
      <c r="F257" s="81">
        <f>'Водоотведение ГВС'!P257</f>
        <v>0</v>
      </c>
    </row>
    <row r="258" spans="1:6" ht="15">
      <c r="A258" s="7">
        <v>255</v>
      </c>
      <c r="B258" s="101" t="s">
        <v>242</v>
      </c>
      <c r="C258" s="8">
        <v>21668</v>
      </c>
      <c r="D258" s="81">
        <f>Вода!P258</f>
        <v>2332.3399999999997</v>
      </c>
      <c r="E258" s="81">
        <f>'Водоотведение ХВС'!P258</f>
        <v>0</v>
      </c>
      <c r="F258" s="81">
        <f>'Водоотведение ГВС'!P258</f>
        <v>0</v>
      </c>
    </row>
    <row r="259" spans="1:6" ht="15">
      <c r="A259" s="7">
        <v>256</v>
      </c>
      <c r="B259" s="101" t="s">
        <v>243</v>
      </c>
      <c r="C259" s="8">
        <v>21672</v>
      </c>
      <c r="D259" s="81">
        <f>Вода!P259</f>
        <v>11312.229999999998</v>
      </c>
      <c r="E259" s="81">
        <f>'Водоотведение ХВС'!P259</f>
        <v>10737.979999999998</v>
      </c>
      <c r="F259" s="81">
        <f>'Водоотведение ГВС'!P259</f>
        <v>0</v>
      </c>
    </row>
    <row r="260" spans="1:6" ht="15">
      <c r="A260" s="7">
        <v>257</v>
      </c>
      <c r="B260" s="101" t="s">
        <v>244</v>
      </c>
      <c r="C260" s="8">
        <v>21673</v>
      </c>
      <c r="D260" s="81">
        <f>Вода!P260</f>
        <v>3085.3599999999997</v>
      </c>
      <c r="E260" s="81">
        <f>'Водоотведение ХВС'!P260</f>
        <v>3085.3599999999997</v>
      </c>
      <c r="F260" s="81">
        <f>'Водоотведение ГВС'!P260</f>
        <v>0</v>
      </c>
    </row>
    <row r="261" spans="1:6" ht="15">
      <c r="A261" s="7">
        <v>258</v>
      </c>
      <c r="B261" s="101" t="s">
        <v>245</v>
      </c>
      <c r="C261" s="8">
        <v>12098</v>
      </c>
      <c r="D261" s="81">
        <f>Вода!P261</f>
        <v>3978.93</v>
      </c>
      <c r="E261" s="81">
        <f>'Водоотведение ХВС'!P261</f>
        <v>0</v>
      </c>
      <c r="F261" s="81">
        <f>'Водоотведение ГВС'!P261</f>
        <v>0</v>
      </c>
    </row>
    <row r="262" spans="1:6" ht="15">
      <c r="A262" s="7">
        <v>259</v>
      </c>
      <c r="B262" s="101" t="s">
        <v>246</v>
      </c>
      <c r="C262" s="8">
        <v>12099</v>
      </c>
      <c r="D262" s="81">
        <f>Вода!P262</f>
        <v>3415.48</v>
      </c>
      <c r="E262" s="81">
        <f>'Водоотведение ХВС'!P262</f>
        <v>0</v>
      </c>
      <c r="F262" s="81">
        <f>'Водоотведение ГВС'!P262</f>
        <v>0</v>
      </c>
    </row>
    <row r="263" spans="1:6" ht="15">
      <c r="A263" s="7">
        <v>260</v>
      </c>
      <c r="B263" s="101" t="s">
        <v>247</v>
      </c>
      <c r="C263" s="8">
        <v>12104</v>
      </c>
      <c r="D263" s="81">
        <f>Вода!P263</f>
        <v>2959.3900000000003</v>
      </c>
      <c r="E263" s="81">
        <f>'Водоотведение ХВС'!P263</f>
        <v>0</v>
      </c>
      <c r="F263" s="81">
        <f>'Водоотведение ГВС'!P263</f>
        <v>0</v>
      </c>
    </row>
    <row r="264" spans="1:6" ht="15">
      <c r="A264" s="7">
        <v>261</v>
      </c>
      <c r="B264" s="101" t="s">
        <v>248</v>
      </c>
      <c r="C264" s="8">
        <v>12105</v>
      </c>
      <c r="D264" s="81">
        <f>Вода!P264</f>
        <v>5844.4</v>
      </c>
      <c r="E264" s="81">
        <f>'Водоотведение ХВС'!P264</f>
        <v>0</v>
      </c>
      <c r="F264" s="81">
        <f>'Водоотведение ГВС'!P264</f>
        <v>0</v>
      </c>
    </row>
    <row r="265" spans="1:6" ht="15">
      <c r="A265" s="7">
        <v>262</v>
      </c>
      <c r="B265" s="101" t="s">
        <v>471</v>
      </c>
      <c r="C265" s="10">
        <v>10006</v>
      </c>
      <c r="D265" s="81">
        <f>Вода!P265</f>
        <v>0</v>
      </c>
      <c r="E265" s="81">
        <f>'Водоотведение ХВС'!P265</f>
        <v>0</v>
      </c>
      <c r="F265" s="81">
        <f>'Водоотведение ГВС'!P265</f>
        <v>0</v>
      </c>
    </row>
    <row r="266" spans="1:6" ht="15">
      <c r="A266" s="7">
        <v>263</v>
      </c>
      <c r="B266" s="101" t="s">
        <v>580</v>
      </c>
      <c r="C266" s="10">
        <v>10014</v>
      </c>
      <c r="D266" s="81">
        <f>Вода!P266</f>
        <v>0</v>
      </c>
      <c r="E266" s="81">
        <f>'Водоотведение ХВС'!P266</f>
        <v>0</v>
      </c>
      <c r="F266" s="81">
        <f>'Водоотведение ГВС'!P266</f>
        <v>0</v>
      </c>
    </row>
    <row r="267" spans="1:6" ht="15">
      <c r="A267" s="7">
        <v>264</v>
      </c>
      <c r="B267" s="101" t="s">
        <v>249</v>
      </c>
      <c r="C267" s="8">
        <v>12406</v>
      </c>
      <c r="D267" s="81">
        <f>Вода!P267</f>
        <v>143894.57</v>
      </c>
      <c r="E267" s="81">
        <f>'Водоотведение ХВС'!P267</f>
        <v>143894.57</v>
      </c>
      <c r="F267" s="81">
        <f>'Водоотведение ГВС'!P267</f>
        <v>94576.81000000001</v>
      </c>
    </row>
    <row r="268" spans="1:6" ht="15">
      <c r="A268" s="7">
        <v>265</v>
      </c>
      <c r="B268" s="101" t="s">
        <v>250</v>
      </c>
      <c r="C268" s="8">
        <v>12637</v>
      </c>
      <c r="D268" s="81">
        <f>Вода!P268</f>
        <v>1.1368683772161603E-13</v>
      </c>
      <c r="E268" s="81">
        <f>'Водоотведение ХВС'!P268</f>
        <v>0</v>
      </c>
      <c r="F268" s="81">
        <f>'Водоотведение ГВС'!P268</f>
        <v>0</v>
      </c>
    </row>
    <row r="269" spans="1:6" ht="15">
      <c r="A269" s="7">
        <v>266</v>
      </c>
      <c r="B269" s="101" t="s">
        <v>495</v>
      </c>
      <c r="C269" s="8"/>
      <c r="D269" s="81">
        <f>Вода!P269</f>
        <v>346.89</v>
      </c>
      <c r="E269" s="81">
        <f>'Водоотведение ХВС'!P269</f>
        <v>0</v>
      </c>
      <c r="F269" s="81">
        <f>'Водоотведение ГВС'!P269</f>
        <v>0</v>
      </c>
    </row>
    <row r="270" spans="1:6" ht="15">
      <c r="A270" s="7">
        <v>267</v>
      </c>
      <c r="B270" s="101" t="s">
        <v>252</v>
      </c>
      <c r="C270" s="8">
        <v>12407</v>
      </c>
      <c r="D270" s="81">
        <f>Вода!P270</f>
        <v>131876.53</v>
      </c>
      <c r="E270" s="81">
        <f>'Водоотведение ХВС'!P270</f>
        <v>131876.53</v>
      </c>
      <c r="F270" s="81">
        <f>'Водоотведение ГВС'!P270</f>
        <v>110172.05000000002</v>
      </c>
    </row>
    <row r="271" spans="1:6" ht="15">
      <c r="A271" s="7">
        <v>268</v>
      </c>
      <c r="B271" s="101" t="s">
        <v>253</v>
      </c>
      <c r="C271" s="8">
        <v>33005</v>
      </c>
      <c r="D271" s="81">
        <f>Вода!P271</f>
        <v>0</v>
      </c>
      <c r="E271" s="81">
        <f>'Водоотведение ХВС'!P271</f>
        <v>0</v>
      </c>
      <c r="F271" s="81">
        <f>'Водоотведение ГВС'!P271</f>
        <v>0</v>
      </c>
    </row>
    <row r="272" spans="1:6" ht="15">
      <c r="A272" s="7">
        <v>269</v>
      </c>
      <c r="B272" s="101" t="s">
        <v>254</v>
      </c>
      <c r="C272" s="8">
        <v>21824</v>
      </c>
      <c r="D272" s="81">
        <f>Вода!P272</f>
        <v>10859.289999999997</v>
      </c>
      <c r="E272" s="81">
        <f>'Водоотведение ХВС'!P272</f>
        <v>0</v>
      </c>
      <c r="F272" s="81">
        <f>'Водоотведение ГВС'!P272</f>
        <v>0</v>
      </c>
    </row>
    <row r="273" spans="1:6" ht="15">
      <c r="A273" s="7">
        <v>270</v>
      </c>
      <c r="B273" s="101" t="s">
        <v>255</v>
      </c>
      <c r="C273" s="8">
        <v>21827</v>
      </c>
      <c r="D273" s="81">
        <f>Вода!P273</f>
        <v>10233.559999999998</v>
      </c>
      <c r="E273" s="81">
        <f>'Водоотведение ХВС'!P273</f>
        <v>0</v>
      </c>
      <c r="F273" s="81">
        <f>'Водоотведение ГВС'!P273</f>
        <v>0</v>
      </c>
    </row>
    <row r="274" spans="1:6" ht="15">
      <c r="A274" s="7">
        <v>271</v>
      </c>
      <c r="B274" s="101" t="s">
        <v>256</v>
      </c>
      <c r="C274" s="8">
        <v>21828</v>
      </c>
      <c r="D274" s="81">
        <f>Вода!P274</f>
        <v>9621.149999999998</v>
      </c>
      <c r="E274" s="81">
        <f>'Водоотведение ХВС'!P274</f>
        <v>0</v>
      </c>
      <c r="F274" s="81">
        <f>'Водоотведение ГВС'!P274</f>
        <v>0</v>
      </c>
    </row>
    <row r="275" spans="1:6" ht="15">
      <c r="A275" s="7">
        <v>272</v>
      </c>
      <c r="B275" s="101" t="s">
        <v>257</v>
      </c>
      <c r="C275" s="8">
        <v>21829</v>
      </c>
      <c r="D275" s="81">
        <f>Вода!P275</f>
        <v>10797.31</v>
      </c>
      <c r="E275" s="81">
        <f>'Водоотведение ХВС'!P275</f>
        <v>0</v>
      </c>
      <c r="F275" s="81">
        <f>'Водоотведение ГВС'!P275</f>
        <v>0</v>
      </c>
    </row>
    <row r="276" spans="1:6" ht="15">
      <c r="A276" s="7">
        <v>273</v>
      </c>
      <c r="B276" s="101" t="s">
        <v>258</v>
      </c>
      <c r="C276" s="8">
        <v>12362</v>
      </c>
      <c r="D276" s="81">
        <f>Вода!P276</f>
        <v>212689.38999999998</v>
      </c>
      <c r="E276" s="81">
        <f>'Водоотведение ХВС'!P276</f>
        <v>212689.38999999998</v>
      </c>
      <c r="F276" s="81">
        <f>'Водоотведение ГВС'!P276</f>
        <v>100549.59999999999</v>
      </c>
    </row>
    <row r="277" spans="1:6" ht="15">
      <c r="A277" s="7">
        <v>274</v>
      </c>
      <c r="B277" s="101" t="s">
        <v>259</v>
      </c>
      <c r="C277" s="8">
        <v>12360</v>
      </c>
      <c r="D277" s="81">
        <f>Вода!P277</f>
        <v>201831.83</v>
      </c>
      <c r="E277" s="81">
        <f>'Водоотведение ХВС'!P277</f>
        <v>201831.83</v>
      </c>
      <c r="F277" s="81">
        <f>'Водоотведение ГВС'!P277</f>
        <v>125085.82</v>
      </c>
    </row>
    <row r="278" spans="1:6" ht="15">
      <c r="A278" s="7">
        <v>275</v>
      </c>
      <c r="B278" s="101" t="s">
        <v>260</v>
      </c>
      <c r="C278" s="8">
        <v>12361</v>
      </c>
      <c r="D278" s="81">
        <f>Вода!P278</f>
        <v>144413.42</v>
      </c>
      <c r="E278" s="81">
        <f>'Водоотведение ХВС'!P278</f>
        <v>144413.42</v>
      </c>
      <c r="F278" s="81">
        <f>'Водоотведение ГВС'!P278</f>
        <v>108615.58</v>
      </c>
    </row>
    <row r="279" spans="1:6" ht="15">
      <c r="A279" s="7">
        <v>276</v>
      </c>
      <c r="B279" s="101" t="s">
        <v>261</v>
      </c>
      <c r="C279" s="8">
        <v>11165</v>
      </c>
      <c r="D279" s="81">
        <f>Вода!P279</f>
        <v>167880.71</v>
      </c>
      <c r="E279" s="81">
        <f>'Водоотведение ХВС'!P279</f>
        <v>160096.09</v>
      </c>
      <c r="F279" s="81">
        <f>'Водоотведение ГВС'!P279</f>
        <v>135427.30000000002</v>
      </c>
    </row>
    <row r="280" spans="1:6" ht="15">
      <c r="A280" s="7">
        <v>277</v>
      </c>
      <c r="B280" s="101" t="s">
        <v>262</v>
      </c>
      <c r="C280" s="8">
        <v>12109</v>
      </c>
      <c r="D280" s="81">
        <f>Вода!P280</f>
        <v>9573.909999999998</v>
      </c>
      <c r="E280" s="81">
        <f>'Водоотведение ХВС'!P280</f>
        <v>0</v>
      </c>
      <c r="F280" s="81">
        <f>'Водоотведение ГВС'!P280</f>
        <v>0</v>
      </c>
    </row>
    <row r="281" spans="1:6" ht="15">
      <c r="A281" s="7">
        <v>278</v>
      </c>
      <c r="B281" s="101" t="s">
        <v>263</v>
      </c>
      <c r="C281" s="8">
        <v>11161</v>
      </c>
      <c r="D281" s="81">
        <f>Вода!P281</f>
        <v>62546.09</v>
      </c>
      <c r="E281" s="81">
        <f>'Водоотведение ХВС'!P281</f>
        <v>62546.09</v>
      </c>
      <c r="F281" s="81">
        <f>'Водоотведение ГВС'!P281</f>
        <v>44090.55</v>
      </c>
    </row>
    <row r="282" spans="1:6" ht="15">
      <c r="A282" s="7">
        <v>279</v>
      </c>
      <c r="B282" s="101" t="s">
        <v>264</v>
      </c>
      <c r="C282" s="8">
        <v>12113</v>
      </c>
      <c r="D282" s="81">
        <f>Вода!P282</f>
        <v>2485.18</v>
      </c>
      <c r="E282" s="81">
        <f>'Водоотведение ХВС'!P282</f>
        <v>0</v>
      </c>
      <c r="F282" s="81">
        <f>'Водоотведение ГВС'!P282</f>
        <v>0</v>
      </c>
    </row>
    <row r="283" spans="1:6" ht="15">
      <c r="A283" s="7">
        <v>280</v>
      </c>
      <c r="B283" s="101" t="s">
        <v>265</v>
      </c>
      <c r="C283" s="8">
        <v>12115</v>
      </c>
      <c r="D283" s="81">
        <f>Вода!P283</f>
        <v>477.4599999999999</v>
      </c>
      <c r="E283" s="81">
        <f>'Водоотведение ХВС'!P283</f>
        <v>0</v>
      </c>
      <c r="F283" s="81">
        <f>'Водоотведение ГВС'!P283</f>
        <v>0</v>
      </c>
    </row>
    <row r="284" spans="1:6" ht="15">
      <c r="A284" s="7">
        <v>281</v>
      </c>
      <c r="B284" s="101" t="s">
        <v>3</v>
      </c>
      <c r="C284" s="8"/>
      <c r="D284" s="81">
        <f>Вода!P284</f>
        <v>0</v>
      </c>
      <c r="E284" s="81"/>
      <c r="F284" s="81">
        <f>'Водоотведение ГВС'!P284</f>
        <v>0</v>
      </c>
    </row>
    <row r="285" spans="1:6" ht="15">
      <c r="A285" s="7">
        <v>282</v>
      </c>
      <c r="B285" s="101" t="s">
        <v>266</v>
      </c>
      <c r="C285" s="8">
        <v>12118</v>
      </c>
      <c r="D285" s="81">
        <f>Вода!P285</f>
        <v>4664.709999999999</v>
      </c>
      <c r="E285" s="81">
        <f>'Водоотведение ХВС'!P285</f>
        <v>0</v>
      </c>
      <c r="F285" s="81">
        <f>'Водоотведение ГВС'!P285</f>
        <v>0</v>
      </c>
    </row>
    <row r="286" spans="1:6" ht="15">
      <c r="A286" s="7">
        <v>283</v>
      </c>
      <c r="B286" s="101" t="s">
        <v>267</v>
      </c>
      <c r="C286" s="8">
        <v>12119</v>
      </c>
      <c r="D286" s="81">
        <f>Вода!P286</f>
        <v>1673.18</v>
      </c>
      <c r="E286" s="81">
        <f>'Водоотведение ХВС'!P286</f>
        <v>0</v>
      </c>
      <c r="F286" s="81">
        <f>'Водоотведение ГВС'!P286</f>
        <v>0</v>
      </c>
    </row>
    <row r="287" spans="1:6" ht="15">
      <c r="A287" s="7">
        <v>284</v>
      </c>
      <c r="B287" s="101" t="s">
        <v>268</v>
      </c>
      <c r="C287" s="8">
        <v>11162</v>
      </c>
      <c r="D287" s="81">
        <f>Вода!P287</f>
        <v>80774.08</v>
      </c>
      <c r="E287" s="81">
        <f>'Водоотведение ХВС'!P287</f>
        <v>80774.08</v>
      </c>
      <c r="F287" s="81">
        <f>'Водоотведение ГВС'!P287</f>
        <v>45655.03</v>
      </c>
    </row>
    <row r="288" spans="1:6" ht="15">
      <c r="A288" s="7">
        <v>285</v>
      </c>
      <c r="B288" s="101" t="s">
        <v>269</v>
      </c>
      <c r="C288" s="8">
        <v>11163</v>
      </c>
      <c r="D288" s="81">
        <f>Вода!P288</f>
        <v>78189.23</v>
      </c>
      <c r="E288" s="81">
        <f>'Водоотведение ХВС'!P288</f>
        <v>78189.23</v>
      </c>
      <c r="F288" s="81">
        <f>'Водоотведение ГВС'!P288</f>
        <v>48199.82</v>
      </c>
    </row>
    <row r="289" spans="1:6" ht="15">
      <c r="A289" s="7">
        <v>286</v>
      </c>
      <c r="B289" s="101" t="s">
        <v>270</v>
      </c>
      <c r="C289" s="8">
        <v>11164</v>
      </c>
      <c r="D289" s="81">
        <f>Вода!P289</f>
        <v>90609.77</v>
      </c>
      <c r="E289" s="81">
        <f>'Водоотведение ХВС'!P289</f>
        <v>90609.77</v>
      </c>
      <c r="F289" s="81">
        <f>'Водоотведение ГВС'!P289</f>
        <v>40667.53999999999</v>
      </c>
    </row>
    <row r="290" spans="1:6" ht="15">
      <c r="A290" s="7">
        <v>287</v>
      </c>
      <c r="B290" s="101" t="s">
        <v>272</v>
      </c>
      <c r="C290" s="8">
        <v>12642</v>
      </c>
      <c r="D290" s="81">
        <f>Вода!P290</f>
        <v>2364.05</v>
      </c>
      <c r="E290" s="81">
        <f>'Водоотведение ХВС'!P290</f>
        <v>0</v>
      </c>
      <c r="F290" s="81">
        <f>'Водоотведение ГВС'!P290</f>
        <v>0</v>
      </c>
    </row>
    <row r="291" spans="1:6" ht="15">
      <c r="A291" s="7">
        <v>288</v>
      </c>
      <c r="B291" s="101" t="s">
        <v>273</v>
      </c>
      <c r="C291" s="8">
        <v>12640</v>
      </c>
      <c r="D291" s="81">
        <f>Вода!P291</f>
        <v>693.75</v>
      </c>
      <c r="E291" s="81">
        <f>'Водоотведение ХВС'!P291</f>
        <v>0</v>
      </c>
      <c r="F291" s="81">
        <f>'Водоотведение ГВС'!P291</f>
        <v>0</v>
      </c>
    </row>
    <row r="292" spans="1:6" ht="15">
      <c r="A292" s="7">
        <v>289</v>
      </c>
      <c r="B292" s="101" t="s">
        <v>274</v>
      </c>
      <c r="C292" s="8">
        <v>21678</v>
      </c>
      <c r="D292" s="81">
        <f>Вода!P292</f>
        <v>125779.71</v>
      </c>
      <c r="E292" s="81">
        <f>'Водоотведение ХВС'!P292</f>
        <v>125779.71</v>
      </c>
      <c r="F292" s="81">
        <f>'Водоотведение ГВС'!P292</f>
        <v>0</v>
      </c>
    </row>
    <row r="293" spans="1:6" ht="15">
      <c r="A293" s="7">
        <v>290</v>
      </c>
      <c r="B293" s="101" t="s">
        <v>275</v>
      </c>
      <c r="C293" s="8">
        <v>21675</v>
      </c>
      <c r="D293" s="81">
        <f>Вода!P293</f>
        <v>14847.94</v>
      </c>
      <c r="E293" s="81">
        <f>'Водоотведение ХВС'!P293</f>
        <v>14847.94</v>
      </c>
      <c r="F293" s="81">
        <f>'Водоотведение ГВС'!P293</f>
        <v>0</v>
      </c>
    </row>
    <row r="294" spans="1:6" ht="15">
      <c r="A294" s="7">
        <v>291</v>
      </c>
      <c r="B294" s="101" t="s">
        <v>276</v>
      </c>
      <c r="C294" s="8">
        <v>21676</v>
      </c>
      <c r="D294" s="81">
        <f>Вода!P294</f>
        <v>44550.73</v>
      </c>
      <c r="E294" s="81">
        <f>'Водоотведение ХВС'!P294</f>
        <v>44550.73</v>
      </c>
      <c r="F294" s="81">
        <f>'Водоотведение ГВС'!P294</f>
        <v>0</v>
      </c>
    </row>
    <row r="295" spans="1:6" ht="15">
      <c r="A295" s="7">
        <v>292</v>
      </c>
      <c r="B295" s="101" t="s">
        <v>277</v>
      </c>
      <c r="C295" s="8">
        <v>21677</v>
      </c>
      <c r="D295" s="81">
        <f>Вода!P295</f>
        <v>17263.940000000002</v>
      </c>
      <c r="E295" s="81">
        <f>'Водоотведение ХВС'!P295</f>
        <v>17263.940000000002</v>
      </c>
      <c r="F295" s="81">
        <f>'Водоотведение ГВС'!P295</f>
        <v>0</v>
      </c>
    </row>
    <row r="296" spans="1:6" ht="15">
      <c r="A296" s="7">
        <v>293</v>
      </c>
      <c r="B296" s="101" t="s">
        <v>278</v>
      </c>
      <c r="C296" s="8">
        <v>22454</v>
      </c>
      <c r="D296" s="81">
        <f>Вода!P296</f>
        <v>81877.59000000001</v>
      </c>
      <c r="E296" s="81">
        <f>'Водоотведение ХВС'!P296</f>
        <v>78299.55</v>
      </c>
      <c r="F296" s="81">
        <f>'Водоотведение ГВС'!P296</f>
        <v>87834.42</v>
      </c>
    </row>
    <row r="297" spans="1:6" ht="15">
      <c r="A297" s="7">
        <v>294</v>
      </c>
      <c r="B297" s="101" t="s">
        <v>279</v>
      </c>
      <c r="C297" s="8">
        <v>22457</v>
      </c>
      <c r="D297" s="81">
        <f>Вода!P297</f>
        <v>33373.69</v>
      </c>
      <c r="E297" s="81">
        <f>'Водоотведение ХВС'!P297</f>
        <v>31402.240000000005</v>
      </c>
      <c r="F297" s="81">
        <f>'Водоотведение ГВС'!P297</f>
        <v>0</v>
      </c>
    </row>
    <row r="298" spans="1:6" ht="15">
      <c r="A298" s="7">
        <v>295</v>
      </c>
      <c r="B298" s="101" t="s">
        <v>280</v>
      </c>
      <c r="C298" s="8">
        <v>22459</v>
      </c>
      <c r="D298" s="81">
        <f>Вода!P298</f>
        <v>11454.349999999999</v>
      </c>
      <c r="E298" s="81">
        <f>'Водоотведение ХВС'!P298</f>
        <v>10820.88</v>
      </c>
      <c r="F298" s="81">
        <f>'Водоотведение ГВС'!P298</f>
        <v>0</v>
      </c>
    </row>
    <row r="299" spans="1:6" ht="15">
      <c r="A299" s="7">
        <v>296</v>
      </c>
      <c r="B299" s="101" t="s">
        <v>281</v>
      </c>
      <c r="C299" s="8">
        <v>22458</v>
      </c>
      <c r="D299" s="81">
        <f>Вода!P299</f>
        <v>36811.780000000006</v>
      </c>
      <c r="E299" s="81">
        <f>'Водоотведение ХВС'!P299</f>
        <v>35148.39</v>
      </c>
      <c r="F299" s="81">
        <f>'Водоотведение ГВС'!P299</f>
        <v>0</v>
      </c>
    </row>
    <row r="300" spans="1:6" ht="15">
      <c r="A300" s="7">
        <v>297</v>
      </c>
      <c r="B300" s="101" t="s">
        <v>282</v>
      </c>
      <c r="C300" s="8">
        <v>22463</v>
      </c>
      <c r="D300" s="81">
        <f>Вода!P300</f>
        <v>0</v>
      </c>
      <c r="E300" s="81">
        <f>'Водоотведение ХВС'!P300</f>
        <v>0</v>
      </c>
      <c r="F300" s="81">
        <f>'Водоотведение ГВС'!P300</f>
        <v>0</v>
      </c>
    </row>
    <row r="301" spans="1:6" ht="15">
      <c r="A301" s="7">
        <v>298</v>
      </c>
      <c r="B301" s="101" t="s">
        <v>283</v>
      </c>
      <c r="C301" s="8">
        <v>21421</v>
      </c>
      <c r="D301" s="81">
        <f>Вода!P301</f>
        <v>4485.76</v>
      </c>
      <c r="E301" s="81">
        <f>'Водоотведение ХВС'!P301</f>
        <v>0</v>
      </c>
      <c r="F301" s="81">
        <f>'Водоотведение ГВС'!P301</f>
        <v>0</v>
      </c>
    </row>
    <row r="302" spans="1:6" ht="15">
      <c r="A302" s="7">
        <v>299</v>
      </c>
      <c r="B302" s="101" t="s">
        <v>284</v>
      </c>
      <c r="C302" s="8">
        <v>21684</v>
      </c>
      <c r="D302" s="81">
        <f>Вода!P302</f>
        <v>9696.179999999998</v>
      </c>
      <c r="E302" s="81">
        <f>'Водоотведение ХВС'!P302</f>
        <v>0</v>
      </c>
      <c r="F302" s="81">
        <f>'Водоотведение ГВС'!P302</f>
        <v>0</v>
      </c>
    </row>
    <row r="303" spans="1:6" ht="15">
      <c r="A303" s="7">
        <v>300</v>
      </c>
      <c r="B303" s="101" t="s">
        <v>285</v>
      </c>
      <c r="C303" s="8">
        <v>12120</v>
      </c>
      <c r="D303" s="81">
        <f>Вода!P303</f>
        <v>5852.8</v>
      </c>
      <c r="E303" s="81">
        <f>'Водоотведение ХВС'!P303</f>
        <v>0</v>
      </c>
      <c r="F303" s="81">
        <f>'Водоотведение ГВС'!P303</f>
        <v>0</v>
      </c>
    </row>
    <row r="304" spans="1:6" ht="15">
      <c r="A304" s="7">
        <v>301</v>
      </c>
      <c r="B304" s="101" t="s">
        <v>286</v>
      </c>
      <c r="C304" s="8">
        <v>21429</v>
      </c>
      <c r="D304" s="81">
        <f>Вода!P304</f>
        <v>213.07</v>
      </c>
      <c r="E304" s="81">
        <f>'Водоотведение ХВС'!P304</f>
        <v>0</v>
      </c>
      <c r="F304" s="81">
        <f>'Водоотведение ГВС'!P304</f>
        <v>0</v>
      </c>
    </row>
    <row r="305" spans="1:6" ht="15">
      <c r="A305" s="7">
        <v>302</v>
      </c>
      <c r="B305" s="101" t="s">
        <v>287</v>
      </c>
      <c r="C305" s="8">
        <v>12122</v>
      </c>
      <c r="D305" s="81">
        <f>Вода!P305</f>
        <v>7977.82</v>
      </c>
      <c r="E305" s="81">
        <f>'Водоотведение ХВС'!P305</f>
        <v>0</v>
      </c>
      <c r="F305" s="81">
        <f>'Водоотведение ГВС'!P305</f>
        <v>0</v>
      </c>
    </row>
    <row r="306" spans="1:6" ht="15">
      <c r="A306" s="7">
        <v>303</v>
      </c>
      <c r="B306" s="101" t="s">
        <v>288</v>
      </c>
      <c r="C306" s="8">
        <v>12127</v>
      </c>
      <c r="D306" s="81">
        <f>Вода!P306</f>
        <v>7333.319999999999</v>
      </c>
      <c r="E306" s="81">
        <f>'Водоотведение ХВС'!P306</f>
        <v>0</v>
      </c>
      <c r="F306" s="81">
        <f>'Водоотведение ГВС'!P306</f>
        <v>0</v>
      </c>
    </row>
    <row r="307" spans="1:6" ht="15">
      <c r="A307" s="7">
        <v>304</v>
      </c>
      <c r="B307" s="101" t="s">
        <v>292</v>
      </c>
      <c r="C307" s="8">
        <v>21432</v>
      </c>
      <c r="D307" s="81">
        <f>Вода!P307</f>
        <v>2020.04</v>
      </c>
      <c r="E307" s="81">
        <f>'Водоотведение ХВС'!P307</f>
        <v>0</v>
      </c>
      <c r="F307" s="81">
        <f>'Водоотведение ГВС'!P307</f>
        <v>0</v>
      </c>
    </row>
    <row r="308" spans="1:6" ht="15">
      <c r="A308" s="7">
        <v>305</v>
      </c>
      <c r="B308" s="101" t="s">
        <v>293</v>
      </c>
      <c r="C308" s="8">
        <v>21433</v>
      </c>
      <c r="D308" s="81">
        <f>Вода!P308</f>
        <v>8680.84</v>
      </c>
      <c r="E308" s="81">
        <f>'Водоотведение ХВС'!P308</f>
        <v>0</v>
      </c>
      <c r="F308" s="81">
        <f>'Водоотведение ГВС'!P308</f>
        <v>0</v>
      </c>
    </row>
    <row r="309" spans="1:6" ht="15">
      <c r="A309" s="7">
        <v>306</v>
      </c>
      <c r="B309" s="113" t="s">
        <v>294</v>
      </c>
      <c r="C309" s="9">
        <v>12164</v>
      </c>
      <c r="D309" s="81">
        <f>Вода!P309</f>
        <v>160887.30000000002</v>
      </c>
      <c r="E309" s="81">
        <f>'Водоотведение ХВС'!P309</f>
        <v>160887.30000000002</v>
      </c>
      <c r="F309" s="81">
        <f>'Водоотведение ГВС'!P309</f>
        <v>84359.08</v>
      </c>
    </row>
    <row r="310" spans="1:6" ht="15">
      <c r="A310" s="7">
        <v>307</v>
      </c>
      <c r="B310" s="101" t="s">
        <v>295</v>
      </c>
      <c r="C310" s="8">
        <v>12138</v>
      </c>
      <c r="D310" s="81">
        <f>Вода!P310</f>
        <v>88674.97000000002</v>
      </c>
      <c r="E310" s="81">
        <f>'Водоотведение ХВС'!P310</f>
        <v>88674.97000000002</v>
      </c>
      <c r="F310" s="81">
        <f>'Водоотведение ГВС'!P310</f>
        <v>59611.28</v>
      </c>
    </row>
    <row r="311" spans="1:6" ht="15">
      <c r="A311" s="7">
        <v>308</v>
      </c>
      <c r="B311" s="101" t="s">
        <v>296</v>
      </c>
      <c r="C311" s="8">
        <v>12139</v>
      </c>
      <c r="D311" s="81">
        <f>Вода!P311</f>
        <v>154434.19999999998</v>
      </c>
      <c r="E311" s="81">
        <f>'Водоотведение ХВС'!P311</f>
        <v>154434.19999999998</v>
      </c>
      <c r="F311" s="81">
        <f>'Водоотведение ГВС'!P311</f>
        <v>107417.06000000001</v>
      </c>
    </row>
    <row r="312" spans="1:6" ht="15">
      <c r="A312" s="7">
        <v>309</v>
      </c>
      <c r="B312" s="101" t="s">
        <v>297</v>
      </c>
      <c r="C312" s="8">
        <v>12143</v>
      </c>
      <c r="D312" s="81">
        <f>Вода!P312</f>
        <v>219308.48000000004</v>
      </c>
      <c r="E312" s="81">
        <f>'Водоотведение ХВС'!P312</f>
        <v>219308.48000000004</v>
      </c>
      <c r="F312" s="81">
        <f>'Водоотведение ГВС'!P312</f>
        <v>139773.27999999997</v>
      </c>
    </row>
    <row r="313" spans="1:6" ht="15">
      <c r="A313" s="7">
        <v>310</v>
      </c>
      <c r="B313" s="101" t="s">
        <v>298</v>
      </c>
      <c r="C313" s="8">
        <v>12648</v>
      </c>
      <c r="D313" s="81">
        <f>Вода!P313</f>
        <v>1291.3999999999999</v>
      </c>
      <c r="E313" s="81">
        <f>'Водоотведение ХВС'!P313</f>
        <v>0</v>
      </c>
      <c r="F313" s="81">
        <f>'Водоотведение ГВС'!P313</f>
        <v>0</v>
      </c>
    </row>
    <row r="314" spans="1:6" ht="15">
      <c r="A314" s="7">
        <v>311</v>
      </c>
      <c r="B314" s="101" t="s">
        <v>300</v>
      </c>
      <c r="C314" s="8">
        <v>21831</v>
      </c>
      <c r="D314" s="81">
        <f>Вода!P314</f>
        <v>116581.473</v>
      </c>
      <c r="E314" s="81">
        <f>'Водоотведение ХВС'!P314</f>
        <v>116581.473</v>
      </c>
      <c r="F314" s="81">
        <f>'Водоотведение ГВС'!P314</f>
        <v>197700.33</v>
      </c>
    </row>
    <row r="315" spans="1:6" ht="15">
      <c r="A315" s="7">
        <v>312</v>
      </c>
      <c r="B315" s="101" t="s">
        <v>301</v>
      </c>
      <c r="C315" s="8">
        <v>12275</v>
      </c>
      <c r="D315" s="81">
        <f>Вода!P315</f>
        <v>7211.039999999998</v>
      </c>
      <c r="E315" s="81">
        <f>'Водоотведение ХВС'!P315</f>
        <v>0</v>
      </c>
      <c r="F315" s="81">
        <f>'Водоотведение ГВС'!P315</f>
        <v>0</v>
      </c>
    </row>
    <row r="316" spans="1:6" ht="15">
      <c r="A316" s="7">
        <v>313</v>
      </c>
      <c r="B316" s="101" t="s">
        <v>302</v>
      </c>
      <c r="C316" s="8">
        <v>12284</v>
      </c>
      <c r="D316" s="81">
        <f>Вода!P316</f>
        <v>6525.2699999999995</v>
      </c>
      <c r="E316" s="81">
        <f>'Водоотведение ХВС'!P316</f>
        <v>0</v>
      </c>
      <c r="F316" s="81">
        <f>'Водоотведение ГВС'!P316</f>
        <v>0</v>
      </c>
    </row>
    <row r="317" spans="1:6" ht="15">
      <c r="A317" s="7">
        <v>314</v>
      </c>
      <c r="B317" s="101" t="s">
        <v>303</v>
      </c>
      <c r="C317" s="8">
        <v>12285</v>
      </c>
      <c r="D317" s="81">
        <f>Вода!P317</f>
        <v>4786.99</v>
      </c>
      <c r="E317" s="81">
        <f>'Водоотведение ХВС'!P317</f>
        <v>0</v>
      </c>
      <c r="F317" s="81">
        <f>'Водоотведение ГВС'!P317</f>
        <v>0</v>
      </c>
    </row>
    <row r="318" spans="1:6" ht="15">
      <c r="A318" s="7">
        <v>315</v>
      </c>
      <c r="B318" s="101" t="s">
        <v>304</v>
      </c>
      <c r="C318" s="8">
        <v>12276</v>
      </c>
      <c r="D318" s="81">
        <f>Вода!P318</f>
        <v>23629.85</v>
      </c>
      <c r="E318" s="81">
        <f>'Водоотведение ХВС'!P318</f>
        <v>0</v>
      </c>
      <c r="F318" s="81">
        <f>'Водоотведение ГВС'!P318</f>
        <v>0</v>
      </c>
    </row>
    <row r="319" spans="1:6" ht="15">
      <c r="A319" s="7">
        <v>316</v>
      </c>
      <c r="B319" s="101" t="s">
        <v>305</v>
      </c>
      <c r="C319" s="8">
        <v>12277</v>
      </c>
      <c r="D319" s="81">
        <f>Вода!P319</f>
        <v>17407.25</v>
      </c>
      <c r="E319" s="81">
        <f>'Водоотведение ХВС'!P319</f>
        <v>0</v>
      </c>
      <c r="F319" s="81">
        <f>'Водоотведение ГВС'!P319</f>
        <v>0</v>
      </c>
    </row>
    <row r="320" spans="1:6" ht="15">
      <c r="A320" s="7">
        <v>317</v>
      </c>
      <c r="B320" s="101" t="s">
        <v>306</v>
      </c>
      <c r="C320" s="8">
        <v>12278</v>
      </c>
      <c r="D320" s="81">
        <f>Вода!P320</f>
        <v>4382.969999999999</v>
      </c>
      <c r="E320" s="81">
        <f>'Водоотведение ХВС'!P320</f>
        <v>0</v>
      </c>
      <c r="F320" s="81">
        <f>'Водоотведение ГВС'!P320</f>
        <v>0</v>
      </c>
    </row>
    <row r="321" spans="1:6" ht="15">
      <c r="A321" s="7">
        <v>318</v>
      </c>
      <c r="B321" s="101" t="s">
        <v>307</v>
      </c>
      <c r="C321" s="8">
        <v>12279</v>
      </c>
      <c r="D321" s="81">
        <f>Вода!P321</f>
        <v>4664.699999999999</v>
      </c>
      <c r="E321" s="81">
        <f>'Водоотведение ХВС'!P321</f>
        <v>0</v>
      </c>
      <c r="F321" s="81">
        <f>'Водоотведение ГВС'!P321</f>
        <v>0</v>
      </c>
    </row>
    <row r="322" spans="1:6" ht="15">
      <c r="A322" s="7">
        <v>319</v>
      </c>
      <c r="B322" s="101" t="s">
        <v>308</v>
      </c>
      <c r="C322" s="8">
        <v>12280</v>
      </c>
      <c r="D322" s="81">
        <f>Вода!P322</f>
        <v>5129.84</v>
      </c>
      <c r="E322" s="81">
        <f>'Водоотведение ХВС'!P322</f>
        <v>0</v>
      </c>
      <c r="F322" s="81">
        <f>'Водоотведение ГВС'!P322</f>
        <v>0</v>
      </c>
    </row>
    <row r="323" spans="1:6" ht="15">
      <c r="A323" s="7">
        <v>320</v>
      </c>
      <c r="B323" s="101" t="s">
        <v>309</v>
      </c>
      <c r="C323" s="8">
        <v>12281</v>
      </c>
      <c r="D323" s="81">
        <f>Вода!P323</f>
        <v>2301.77</v>
      </c>
      <c r="E323" s="81">
        <f>'Водоотведение ХВС'!P323</f>
        <v>0</v>
      </c>
      <c r="F323" s="81">
        <f>'Водоотведение ГВС'!P323</f>
        <v>0</v>
      </c>
    </row>
    <row r="324" spans="1:6" ht="15">
      <c r="A324" s="7">
        <v>321</v>
      </c>
      <c r="B324" s="101" t="s">
        <v>311</v>
      </c>
      <c r="C324" s="8">
        <v>12283</v>
      </c>
      <c r="D324" s="81">
        <f>Вода!P324</f>
        <v>4505.2300000000005</v>
      </c>
      <c r="E324" s="81">
        <f>'Водоотведение ХВС'!P324</f>
        <v>0</v>
      </c>
      <c r="F324" s="81">
        <f>'Водоотведение ГВС'!P324</f>
        <v>0</v>
      </c>
    </row>
    <row r="325" spans="1:6" ht="15">
      <c r="A325" s="7">
        <v>322</v>
      </c>
      <c r="B325" s="101" t="s">
        <v>312</v>
      </c>
      <c r="C325" s="8">
        <v>21444</v>
      </c>
      <c r="D325" s="81">
        <f>Вода!P325</f>
        <v>0</v>
      </c>
      <c r="E325" s="81">
        <f>'Водоотведение ХВС'!P325</f>
        <v>0</v>
      </c>
      <c r="F325" s="81">
        <f>'Водоотведение ГВС'!P325</f>
        <v>0</v>
      </c>
    </row>
    <row r="326" spans="1:6" ht="15">
      <c r="A326" s="7">
        <v>323</v>
      </c>
      <c r="B326" s="101" t="s">
        <v>313</v>
      </c>
      <c r="C326" s="8">
        <v>23648</v>
      </c>
      <c r="D326" s="81">
        <f>Вода!P326</f>
        <v>0</v>
      </c>
      <c r="E326" s="81">
        <f>'Водоотведение ХВС'!P326</f>
        <v>0</v>
      </c>
      <c r="F326" s="81">
        <f>'Водоотведение ГВС'!P326</f>
        <v>0</v>
      </c>
    </row>
    <row r="327" spans="1:6" ht="15">
      <c r="A327" s="7">
        <v>324</v>
      </c>
      <c r="B327" s="101" t="s">
        <v>314</v>
      </c>
      <c r="C327" s="8">
        <v>23020</v>
      </c>
      <c r="D327" s="81">
        <f>Вода!P327</f>
        <v>1829.79</v>
      </c>
      <c r="E327" s="81">
        <f>'Водоотведение ХВС'!P327</f>
        <v>0</v>
      </c>
      <c r="F327" s="81">
        <f>'Водоотведение ГВС'!P327</f>
        <v>0</v>
      </c>
    </row>
    <row r="328" spans="1:6" ht="15">
      <c r="A328" s="7">
        <v>325</v>
      </c>
      <c r="B328" s="101" t="s">
        <v>315</v>
      </c>
      <c r="C328" s="8">
        <v>23010</v>
      </c>
      <c r="D328" s="81">
        <f>Вода!P328</f>
        <v>164466.85000000003</v>
      </c>
      <c r="E328" s="81">
        <f>'Водоотведение ХВС'!P328</f>
        <v>164466.85000000003</v>
      </c>
      <c r="F328" s="81">
        <f>'Водоотведение ГВС'!P328</f>
        <v>86868.68999999999</v>
      </c>
    </row>
    <row r="329" spans="1:6" ht="15">
      <c r="A329" s="7">
        <v>326</v>
      </c>
      <c r="B329" s="101" t="s">
        <v>316</v>
      </c>
      <c r="C329" s="8">
        <v>23013</v>
      </c>
      <c r="D329" s="81">
        <f>Вода!P329</f>
        <v>209674.30000000005</v>
      </c>
      <c r="E329" s="81">
        <f>'Водоотведение ХВС'!P329</f>
        <v>209674.30000000005</v>
      </c>
      <c r="F329" s="81">
        <f>'Водоотведение ГВС'!P329</f>
        <v>109280.23999999999</v>
      </c>
    </row>
    <row r="330" spans="1:6" ht="15">
      <c r="A330" s="7">
        <v>327</v>
      </c>
      <c r="B330" s="101" t="s">
        <v>317</v>
      </c>
      <c r="C330" s="8">
        <v>23001</v>
      </c>
      <c r="D330" s="81">
        <f>Вода!P330</f>
        <v>144002.03999999998</v>
      </c>
      <c r="E330" s="81">
        <f>'Водоотведение ХВС'!P330</f>
        <v>144002.03999999998</v>
      </c>
      <c r="F330" s="81">
        <f>'Водоотведение ГВС'!P330</f>
        <v>53814.55</v>
      </c>
    </row>
    <row r="331" spans="1:6" ht="15">
      <c r="A331" s="7">
        <v>328</v>
      </c>
      <c r="B331" s="101" t="s">
        <v>318</v>
      </c>
      <c r="C331" s="8">
        <v>23002</v>
      </c>
      <c r="D331" s="81">
        <f>Вода!P331</f>
        <v>160821.57</v>
      </c>
      <c r="E331" s="81">
        <f>'Водоотведение ХВС'!P331</f>
        <v>160821.57</v>
      </c>
      <c r="F331" s="81">
        <f>'Водоотведение ГВС'!P331</f>
        <v>55693.28</v>
      </c>
    </row>
    <row r="332" spans="1:6" ht="15">
      <c r="A332" s="7">
        <v>329</v>
      </c>
      <c r="B332" s="101" t="s">
        <v>319</v>
      </c>
      <c r="C332" s="8">
        <v>23003</v>
      </c>
      <c r="D332" s="81">
        <f>Вода!P332</f>
        <v>92063.22000000002</v>
      </c>
      <c r="E332" s="81">
        <f>'Водоотведение ХВС'!P332</f>
        <v>92063.21000000002</v>
      </c>
      <c r="F332" s="81">
        <f>'Водоотведение ГВС'!P332</f>
        <v>55564.12000000001</v>
      </c>
    </row>
    <row r="333" spans="1:6" ht="15">
      <c r="A333" s="7">
        <v>330</v>
      </c>
      <c r="B333" s="101" t="s">
        <v>474</v>
      </c>
      <c r="C333" s="10">
        <v>23004</v>
      </c>
      <c r="D333" s="81">
        <f>Вода!P333</f>
        <v>78754.82</v>
      </c>
      <c r="E333" s="81">
        <f>'Водоотведение ХВС'!P333</f>
        <v>78958.60999999999</v>
      </c>
      <c r="F333" s="81">
        <f>'Водоотведение ГВС'!P333</f>
        <v>40600.7</v>
      </c>
    </row>
    <row r="334" spans="1:6" ht="15">
      <c r="A334" s="7">
        <v>331</v>
      </c>
      <c r="B334" s="101" t="s">
        <v>320</v>
      </c>
      <c r="C334" s="8">
        <v>21819</v>
      </c>
      <c r="D334" s="81">
        <f>Вода!P334</f>
        <v>384188.55</v>
      </c>
      <c r="E334" s="81">
        <f>'Водоотведение ХВС'!P334</f>
        <v>384188.55</v>
      </c>
      <c r="F334" s="81">
        <f>'Водоотведение ГВС'!P334</f>
        <v>318779.49</v>
      </c>
    </row>
    <row r="335" spans="1:6" ht="15">
      <c r="A335" s="7">
        <v>332</v>
      </c>
      <c r="B335" s="101" t="s">
        <v>321</v>
      </c>
      <c r="C335" s="8">
        <v>21812</v>
      </c>
      <c r="D335" s="81">
        <f>Вода!P335</f>
        <v>234899.66000000003</v>
      </c>
      <c r="E335" s="81">
        <f>'Водоотведение ХВС'!P335</f>
        <v>234899.66000000003</v>
      </c>
      <c r="F335" s="81">
        <f>'Водоотведение ГВС'!P335</f>
        <v>197531</v>
      </c>
    </row>
    <row r="336" spans="1:6" ht="15">
      <c r="A336" s="7">
        <v>333</v>
      </c>
      <c r="B336" s="101" t="s">
        <v>322</v>
      </c>
      <c r="C336" s="8">
        <v>21448</v>
      </c>
      <c r="D336" s="81">
        <f>Вода!P336</f>
        <v>354303.47</v>
      </c>
      <c r="E336" s="81">
        <f>'Водоотведение ХВС'!P336</f>
        <v>354303.47</v>
      </c>
      <c r="F336" s="81">
        <f>'Водоотведение ГВС'!P336</f>
        <v>174833.32</v>
      </c>
    </row>
    <row r="337" spans="1:6" ht="15">
      <c r="A337" s="7">
        <v>334</v>
      </c>
      <c r="B337" s="101" t="s">
        <v>323</v>
      </c>
      <c r="C337" s="8">
        <v>21451</v>
      </c>
      <c r="D337" s="81">
        <f>Вода!P337</f>
        <v>7645.6</v>
      </c>
      <c r="E337" s="81">
        <f>'Водоотведение ХВС'!P337</f>
        <v>0</v>
      </c>
      <c r="F337" s="81">
        <f>'Водоотведение ГВС'!P337</f>
        <v>0</v>
      </c>
    </row>
    <row r="338" spans="1:6" ht="15">
      <c r="A338" s="7">
        <v>335</v>
      </c>
      <c r="B338" s="101" t="s">
        <v>324</v>
      </c>
      <c r="C338" s="8">
        <v>21449</v>
      </c>
      <c r="D338" s="81">
        <f>Вода!P338</f>
        <v>7737.299999999999</v>
      </c>
      <c r="E338" s="81">
        <f>'Водоотведение ХВС'!P338</f>
        <v>0</v>
      </c>
      <c r="F338" s="81">
        <f>'Водоотведение ГВС'!P338</f>
        <v>0</v>
      </c>
    </row>
    <row r="339" spans="1:6" ht="15">
      <c r="A339" s="7">
        <v>336</v>
      </c>
      <c r="B339" s="101" t="s">
        <v>326</v>
      </c>
      <c r="C339" s="8">
        <v>21463</v>
      </c>
      <c r="D339" s="81">
        <f>Вода!P339</f>
        <v>108809.34</v>
      </c>
      <c r="E339" s="81">
        <f>'Водоотведение ХВС'!P339</f>
        <v>108809.34</v>
      </c>
      <c r="F339" s="81">
        <f>'Водоотведение ГВС'!P339</f>
        <v>155118.36000000002</v>
      </c>
    </row>
    <row r="340" spans="1:6" ht="15">
      <c r="A340" s="7">
        <v>337</v>
      </c>
      <c r="B340" s="99" t="s">
        <v>86</v>
      </c>
      <c r="C340" s="8"/>
      <c r="D340" s="81">
        <f>Вода!P340</f>
        <v>0</v>
      </c>
      <c r="E340" s="81"/>
      <c r="F340" s="81">
        <f>'Водоотведение ГВС'!P340</f>
        <v>0</v>
      </c>
    </row>
    <row r="341" spans="1:6" ht="15">
      <c r="A341" s="7">
        <v>338</v>
      </c>
      <c r="B341" s="102" t="s">
        <v>473</v>
      </c>
      <c r="C341" s="8">
        <v>10009</v>
      </c>
      <c r="D341" s="81">
        <f>Вода!P341</f>
        <v>0</v>
      </c>
      <c r="E341" s="81">
        <f>'Водоотведение ХВС'!P341</f>
        <v>0</v>
      </c>
      <c r="F341" s="81">
        <f>'Водоотведение ГВС'!P341</f>
        <v>0</v>
      </c>
    </row>
    <row r="342" spans="1:6" ht="15">
      <c r="A342" s="7">
        <v>339</v>
      </c>
      <c r="B342" s="102" t="s">
        <v>327</v>
      </c>
      <c r="C342" s="9">
        <v>10015</v>
      </c>
      <c r="D342" s="81">
        <f>Вода!P342</f>
        <v>26339.399999999994</v>
      </c>
      <c r="E342" s="81">
        <f>'Водоотведение ХВС'!P342</f>
        <v>26339.399999999994</v>
      </c>
      <c r="F342" s="81">
        <f>'Водоотведение ГВС'!P342</f>
        <v>0</v>
      </c>
    </row>
    <row r="343" spans="1:6" ht="15">
      <c r="A343" s="7">
        <v>340</v>
      </c>
      <c r="B343" s="102" t="s">
        <v>328</v>
      </c>
      <c r="C343" s="8">
        <v>21457</v>
      </c>
      <c r="D343" s="81">
        <f>Вода!P343</f>
        <v>13796.390000000001</v>
      </c>
      <c r="E343" s="81">
        <f>'Водоотведение ХВС'!P343</f>
        <v>13796.390000000001</v>
      </c>
      <c r="F343" s="81">
        <f>'Водоотведение ГВС'!P343</f>
        <v>0</v>
      </c>
    </row>
    <row r="344" spans="1:6" ht="15">
      <c r="A344" s="7">
        <v>341</v>
      </c>
      <c r="B344" s="102" t="s">
        <v>329</v>
      </c>
      <c r="C344" s="8">
        <v>21460</v>
      </c>
      <c r="D344" s="81">
        <f>Вода!P344</f>
        <v>609.9000000000001</v>
      </c>
      <c r="E344" s="81">
        <f>'Водоотведение ХВС'!P344</f>
        <v>609.9000000000001</v>
      </c>
      <c r="F344" s="81">
        <f>'Водоотведение ГВС'!P344</f>
        <v>0</v>
      </c>
    </row>
    <row r="345" spans="1:6" ht="15">
      <c r="A345" s="7">
        <v>342</v>
      </c>
      <c r="B345" s="102" t="s">
        <v>330</v>
      </c>
      <c r="C345" s="8">
        <v>21688</v>
      </c>
      <c r="D345" s="81">
        <f>Вода!P345</f>
        <v>587.43</v>
      </c>
      <c r="E345" s="81">
        <f>'Водоотведение ХВС'!P345</f>
        <v>0</v>
      </c>
      <c r="F345" s="81">
        <f>'Водоотведение ГВС'!P345</f>
        <v>0</v>
      </c>
    </row>
    <row r="346" spans="1:6" ht="15">
      <c r="A346" s="7">
        <v>343</v>
      </c>
      <c r="B346" s="102" t="s">
        <v>331</v>
      </c>
      <c r="C346" s="8">
        <v>21690</v>
      </c>
      <c r="D346" s="81">
        <f>Вода!P346</f>
        <v>29180.199999999997</v>
      </c>
      <c r="E346" s="81">
        <f>'Водоотведение ХВС'!P346</f>
        <v>29180.199999999997</v>
      </c>
      <c r="F346" s="81">
        <f>'Водоотведение ГВС'!P346</f>
        <v>0</v>
      </c>
    </row>
    <row r="347" spans="1:6" ht="15">
      <c r="A347" s="7">
        <v>344</v>
      </c>
      <c r="B347" s="102" t="s">
        <v>332</v>
      </c>
      <c r="C347" s="8">
        <v>21696</v>
      </c>
      <c r="D347" s="81">
        <f>Вода!P347</f>
        <v>3897.1999999999994</v>
      </c>
      <c r="E347" s="81">
        <f>'Водоотведение ХВС'!P347</f>
        <v>0</v>
      </c>
      <c r="F347" s="81">
        <f>'Водоотведение ГВС'!P347</f>
        <v>0</v>
      </c>
    </row>
    <row r="348" spans="1:6" ht="15">
      <c r="A348" s="7">
        <v>345</v>
      </c>
      <c r="B348" s="102" t="s">
        <v>333</v>
      </c>
      <c r="C348" s="8">
        <v>21698</v>
      </c>
      <c r="D348" s="81">
        <f>Вода!P348</f>
        <v>8824.11</v>
      </c>
      <c r="E348" s="81">
        <f>'Водоотведение ХВС'!P348</f>
        <v>0</v>
      </c>
      <c r="F348" s="81">
        <f>'Водоотведение ГВС'!P348</f>
        <v>0</v>
      </c>
    </row>
    <row r="349" spans="1:6" ht="15">
      <c r="A349" s="7">
        <v>346</v>
      </c>
      <c r="B349" s="102" t="s">
        <v>334</v>
      </c>
      <c r="C349" s="8">
        <v>23704</v>
      </c>
      <c r="D349" s="81">
        <f>Вода!P349</f>
        <v>0</v>
      </c>
      <c r="E349" s="81">
        <f>'Водоотведение ХВС'!P349</f>
        <v>0</v>
      </c>
      <c r="F349" s="81">
        <f>'Водоотведение ГВС'!P349</f>
        <v>0</v>
      </c>
    </row>
    <row r="350" spans="1:6" ht="15">
      <c r="A350" s="7">
        <v>347</v>
      </c>
      <c r="B350" s="102" t="s">
        <v>841</v>
      </c>
      <c r="C350" s="8"/>
      <c r="D350" s="81">
        <f>Вода!P350</f>
        <v>448.40999999999997</v>
      </c>
      <c r="E350" s="81"/>
      <c r="F350" s="81">
        <f>'Водоотведение ГВС'!P350</f>
        <v>0</v>
      </c>
    </row>
    <row r="351" spans="1:6" ht="15">
      <c r="A351" s="7">
        <v>348</v>
      </c>
      <c r="B351" s="102" t="s">
        <v>337</v>
      </c>
      <c r="C351" s="8">
        <v>12289</v>
      </c>
      <c r="D351" s="81">
        <f>Вода!P351</f>
        <v>7333.319999999999</v>
      </c>
      <c r="E351" s="81">
        <f>'Водоотведение ХВС'!P351</f>
        <v>0</v>
      </c>
      <c r="F351" s="81">
        <f>'Водоотведение ГВС'!P351</f>
        <v>0</v>
      </c>
    </row>
    <row r="352" spans="1:6" ht="15">
      <c r="A352" s="7">
        <v>349</v>
      </c>
      <c r="B352" s="102" t="s">
        <v>338</v>
      </c>
      <c r="C352" s="8">
        <v>12295</v>
      </c>
      <c r="D352" s="81">
        <f>Вода!P352</f>
        <v>7493.340000000001</v>
      </c>
      <c r="E352" s="81">
        <f>'Водоотведение ХВС'!P352</f>
        <v>0</v>
      </c>
      <c r="F352" s="81">
        <f>'Водоотведение ГВС'!P352</f>
        <v>0</v>
      </c>
    </row>
    <row r="353" spans="1:6" ht="15">
      <c r="A353" s="7">
        <v>350</v>
      </c>
      <c r="B353" s="102" t="s">
        <v>339</v>
      </c>
      <c r="C353" s="8">
        <v>11262</v>
      </c>
      <c r="D353" s="81">
        <f>Вода!P353</f>
        <v>87824.08000000002</v>
      </c>
      <c r="E353" s="81">
        <f>'Водоотведение ХВС'!P353</f>
        <v>87824.08000000002</v>
      </c>
      <c r="F353" s="81">
        <f>'Водоотведение ГВС'!P353</f>
        <v>63527.73999999999</v>
      </c>
    </row>
    <row r="354" spans="1:6" ht="15">
      <c r="A354" s="7">
        <v>351</v>
      </c>
      <c r="B354" s="102" t="s">
        <v>340</v>
      </c>
      <c r="C354" s="8">
        <v>11261</v>
      </c>
      <c r="D354" s="81">
        <f>Вода!P354</f>
        <v>241110.37999999998</v>
      </c>
      <c r="E354" s="81">
        <f>'Водоотведение ХВС'!P354</f>
        <v>241110.37999999998</v>
      </c>
      <c r="F354" s="81">
        <f>'Водоотведение ГВС'!P354</f>
        <v>223734.59000000003</v>
      </c>
    </row>
    <row r="355" spans="1:6" ht="15">
      <c r="A355" s="7">
        <v>352</v>
      </c>
      <c r="B355" s="102" t="s">
        <v>341</v>
      </c>
      <c r="C355" s="8">
        <v>11267</v>
      </c>
      <c r="D355" s="81">
        <f>Вода!P355</f>
        <v>92455.26000000001</v>
      </c>
      <c r="E355" s="81">
        <f>'Водоотведение ХВС'!P355</f>
        <v>92455.26000000001</v>
      </c>
      <c r="F355" s="81">
        <f>'Водоотведение ГВС'!P355</f>
        <v>54601.56</v>
      </c>
    </row>
    <row r="356" spans="1:6" ht="15">
      <c r="A356" s="7">
        <v>353</v>
      </c>
      <c r="B356" s="114" t="s">
        <v>342</v>
      </c>
      <c r="C356" s="9">
        <v>19755</v>
      </c>
      <c r="D356" s="81">
        <f>Вода!P356</f>
        <v>387083.8300000001</v>
      </c>
      <c r="E356" s="81">
        <f>'Водоотведение ХВС'!P356</f>
        <v>387083.8300000001</v>
      </c>
      <c r="F356" s="81">
        <f>'Водоотведение ГВС'!P356</f>
        <v>241623.9</v>
      </c>
    </row>
    <row r="357" spans="1:6" ht="15">
      <c r="A357" s="7">
        <v>354</v>
      </c>
      <c r="B357" s="102" t="s">
        <v>343</v>
      </c>
      <c r="C357" s="8">
        <v>12672</v>
      </c>
      <c r="D357" s="81">
        <f>Вода!P357</f>
        <v>258300.96000000002</v>
      </c>
      <c r="E357" s="81">
        <f>'Водоотведение ХВС'!P357</f>
        <v>258832.66999999998</v>
      </c>
      <c r="F357" s="81">
        <f>'Водоотведение ГВС'!P357</f>
        <v>167250.20999999996</v>
      </c>
    </row>
    <row r="358" spans="1:6" ht="15">
      <c r="A358" s="7">
        <v>355</v>
      </c>
      <c r="B358" s="102" t="s">
        <v>344</v>
      </c>
      <c r="C358" s="8">
        <v>12671</v>
      </c>
      <c r="D358" s="81">
        <f>Вода!P358</f>
        <v>424419.14</v>
      </c>
      <c r="E358" s="81">
        <f>'Водоотведение ХВС'!P358</f>
        <v>424419.14</v>
      </c>
      <c r="F358" s="81">
        <f>'Водоотведение ГВС'!P358</f>
        <v>231965.87</v>
      </c>
    </row>
    <row r="359" spans="1:6" ht="15">
      <c r="A359" s="7">
        <v>356</v>
      </c>
      <c r="B359" s="102" t="s">
        <v>345</v>
      </c>
      <c r="C359" s="8">
        <v>11271</v>
      </c>
      <c r="D359" s="81">
        <f>Вода!P359</f>
        <v>73386.24999999999</v>
      </c>
      <c r="E359" s="81">
        <f>'Водоотведение ХВС'!P359</f>
        <v>73386.24999999999</v>
      </c>
      <c r="F359" s="81">
        <f>'Водоотведение ГВС'!P359</f>
        <v>50367.630000000005</v>
      </c>
    </row>
    <row r="360" spans="1:6" ht="15">
      <c r="A360" s="7">
        <v>357</v>
      </c>
      <c r="B360" s="102" t="s">
        <v>346</v>
      </c>
      <c r="C360" s="8">
        <v>11281</v>
      </c>
      <c r="D360" s="81">
        <f>Вода!P360</f>
        <v>209510.13</v>
      </c>
      <c r="E360" s="81">
        <f>'Водоотведение ХВС'!P360</f>
        <v>209510.13</v>
      </c>
      <c r="F360" s="81">
        <f>'Водоотведение ГВС'!P360</f>
        <v>121345.75000000001</v>
      </c>
    </row>
    <row r="361" spans="1:6" ht="15">
      <c r="A361" s="7">
        <v>358</v>
      </c>
      <c r="B361" s="102" t="s">
        <v>347</v>
      </c>
      <c r="C361" s="8">
        <v>11282</v>
      </c>
      <c r="D361" s="81">
        <f>Вода!P361</f>
        <v>76269.32</v>
      </c>
      <c r="E361" s="81">
        <f>'Водоотведение ХВС'!P361</f>
        <v>76269.32</v>
      </c>
      <c r="F361" s="81">
        <f>'Водоотведение ГВС'!P361</f>
        <v>92276.74</v>
      </c>
    </row>
    <row r="362" spans="1:6" ht="15">
      <c r="A362" s="7">
        <v>359</v>
      </c>
      <c r="B362" s="102" t="s">
        <v>348</v>
      </c>
      <c r="C362" s="8">
        <v>11283</v>
      </c>
      <c r="D362" s="81">
        <f>Вода!P362</f>
        <v>150827.62</v>
      </c>
      <c r="E362" s="81">
        <f>'Водоотведение ХВС'!P362</f>
        <v>150827.62</v>
      </c>
      <c r="F362" s="81">
        <f>'Водоотведение ГВС'!P362</f>
        <v>88331.77</v>
      </c>
    </row>
    <row r="363" spans="1:6" ht="15">
      <c r="A363" s="7">
        <v>360</v>
      </c>
      <c r="B363" s="102" t="s">
        <v>349</v>
      </c>
      <c r="C363" s="8">
        <v>11284</v>
      </c>
      <c r="D363" s="81">
        <f>Вода!P363</f>
        <v>139194.24</v>
      </c>
      <c r="E363" s="81">
        <f>'Водоотведение ХВС'!P363</f>
        <v>139194.24</v>
      </c>
      <c r="F363" s="81">
        <f>'Водоотведение ГВС'!P363</f>
        <v>95434.63</v>
      </c>
    </row>
    <row r="364" spans="1:6" ht="15">
      <c r="A364" s="7">
        <v>361</v>
      </c>
      <c r="B364" s="102" t="s">
        <v>350</v>
      </c>
      <c r="C364" s="8">
        <v>11286</v>
      </c>
      <c r="D364" s="81">
        <f>Вода!P364</f>
        <v>175190.35</v>
      </c>
      <c r="E364" s="81">
        <f>'Водоотведение ХВС'!P364</f>
        <v>175190.35</v>
      </c>
      <c r="F364" s="81">
        <f>'Водоотведение ГВС'!P364</f>
        <v>88459.99</v>
      </c>
    </row>
    <row r="365" spans="1:6" ht="15">
      <c r="A365" s="7">
        <v>362</v>
      </c>
      <c r="B365" s="102" t="s">
        <v>351</v>
      </c>
      <c r="C365" s="8">
        <v>11272</v>
      </c>
      <c r="D365" s="81">
        <f>Вода!P365</f>
        <v>76375.06000000001</v>
      </c>
      <c r="E365" s="81">
        <f>'Водоотведение ХВС'!P365</f>
        <v>76375.06000000001</v>
      </c>
      <c r="F365" s="81">
        <f>'Водоотведение ГВС'!P365</f>
        <v>52871.350000000006</v>
      </c>
    </row>
    <row r="366" spans="1:6" ht="15">
      <c r="A366" s="7">
        <v>363</v>
      </c>
      <c r="B366" s="102" t="s">
        <v>352</v>
      </c>
      <c r="C366" s="8">
        <v>11288</v>
      </c>
      <c r="D366" s="81">
        <f>Вода!P366</f>
        <v>151449.90999999997</v>
      </c>
      <c r="E366" s="81">
        <f>'Водоотведение ХВС'!P366</f>
        <v>151449.90999999997</v>
      </c>
      <c r="F366" s="81">
        <f>'Водоотведение ГВС'!P366</f>
        <v>100282.73000000001</v>
      </c>
    </row>
    <row r="367" spans="1:6" ht="15">
      <c r="A367" s="7">
        <v>364</v>
      </c>
      <c r="B367" s="102" t="s">
        <v>353</v>
      </c>
      <c r="C367" s="8">
        <v>11296</v>
      </c>
      <c r="D367" s="81">
        <f>Вода!P367</f>
        <v>23450.870000000003</v>
      </c>
      <c r="E367" s="81">
        <f>'Водоотведение ХВС'!P367</f>
        <v>23450.870000000003</v>
      </c>
      <c r="F367" s="81">
        <f>'Водоотведение ГВС'!P367</f>
        <v>101672.15000000002</v>
      </c>
    </row>
    <row r="368" spans="1:6" ht="15">
      <c r="A368" s="7">
        <v>365</v>
      </c>
      <c r="B368" s="102" t="s">
        <v>354</v>
      </c>
      <c r="C368" s="8">
        <v>11298</v>
      </c>
      <c r="D368" s="81">
        <f>Вода!P368</f>
        <v>85112.56999999999</v>
      </c>
      <c r="E368" s="81">
        <f>'Водоотведение ХВС'!P368</f>
        <v>85112.56999999999</v>
      </c>
      <c r="F368" s="81">
        <f>'Водоотведение ГВС'!P368</f>
        <v>59034.37</v>
      </c>
    </row>
    <row r="369" spans="1:6" ht="15">
      <c r="A369" s="7">
        <v>366</v>
      </c>
      <c r="B369" s="102" t="s">
        <v>355</v>
      </c>
      <c r="C369" s="8">
        <v>11300</v>
      </c>
      <c r="D369" s="81">
        <f>Вода!P369</f>
        <v>128812.02</v>
      </c>
      <c r="E369" s="81">
        <f>'Водоотведение ХВС'!P369</f>
        <v>128812.02</v>
      </c>
      <c r="F369" s="81">
        <f>'Водоотведение ГВС'!P369</f>
        <v>72842.09999999999</v>
      </c>
    </row>
    <row r="370" spans="1:6" ht="15">
      <c r="A370" s="7">
        <v>367</v>
      </c>
      <c r="B370" s="102" t="s">
        <v>356</v>
      </c>
      <c r="C370" s="10">
        <v>32302</v>
      </c>
      <c r="D370" s="81">
        <f>Вода!P370</f>
        <v>0</v>
      </c>
      <c r="E370" s="81">
        <f>'Водоотведение ХВС'!P370</f>
        <v>0</v>
      </c>
      <c r="F370" s="81">
        <f>'Водоотведение ГВС'!P370</f>
        <v>0</v>
      </c>
    </row>
    <row r="371" spans="1:6" ht="15">
      <c r="A371" s="7">
        <v>368</v>
      </c>
      <c r="B371" s="102" t="s">
        <v>357</v>
      </c>
      <c r="C371" s="8">
        <v>11301</v>
      </c>
      <c r="D371" s="81">
        <f>Вода!P371</f>
        <v>103834.62</v>
      </c>
      <c r="E371" s="81">
        <f>'Водоотведение ХВС'!P371</f>
        <v>103834.62</v>
      </c>
      <c r="F371" s="81">
        <f>'Водоотведение ГВС'!P371</f>
        <v>30764.980000000003</v>
      </c>
    </row>
    <row r="372" spans="1:6" ht="15">
      <c r="A372" s="7">
        <v>369</v>
      </c>
      <c r="B372" s="102" t="s">
        <v>358</v>
      </c>
      <c r="C372" s="8">
        <v>11302</v>
      </c>
      <c r="D372" s="81">
        <f>Вода!P372</f>
        <v>232181.12</v>
      </c>
      <c r="E372" s="81">
        <f>'Водоотведение ХВС'!P372</f>
        <v>232181.12</v>
      </c>
      <c r="F372" s="81">
        <f>'Водоотведение ГВС'!P372</f>
        <v>66640.78</v>
      </c>
    </row>
    <row r="373" spans="1:6" ht="15">
      <c r="A373" s="7">
        <v>370</v>
      </c>
      <c r="B373" s="102" t="s">
        <v>359</v>
      </c>
      <c r="C373" s="8">
        <v>11303</v>
      </c>
      <c r="D373" s="81">
        <f>Вода!P373</f>
        <v>353208.39</v>
      </c>
      <c r="E373" s="81">
        <f>'Водоотведение ХВС'!P373</f>
        <v>353208.39</v>
      </c>
      <c r="F373" s="81">
        <f>'Водоотведение ГВС'!P373</f>
        <v>98694.93</v>
      </c>
    </row>
    <row r="374" spans="1:6" ht="15">
      <c r="A374" s="7">
        <v>371</v>
      </c>
      <c r="B374" s="102" t="s">
        <v>360</v>
      </c>
      <c r="C374" s="8">
        <v>11342</v>
      </c>
      <c r="D374" s="81">
        <f>Вода!P374</f>
        <v>0</v>
      </c>
      <c r="E374" s="81">
        <f>'Водоотведение ХВС'!P374</f>
        <v>0</v>
      </c>
      <c r="F374" s="81">
        <f>'Водоотведение ГВС'!P374</f>
        <v>0</v>
      </c>
    </row>
    <row r="375" spans="1:6" ht="15">
      <c r="A375" s="7">
        <v>372</v>
      </c>
      <c r="B375" s="102" t="s">
        <v>361</v>
      </c>
      <c r="C375" s="8">
        <v>11344</v>
      </c>
      <c r="D375" s="81">
        <f>Вода!P375</f>
        <v>148268.54</v>
      </c>
      <c r="E375" s="81">
        <f>'Водоотведение ХВС'!P375</f>
        <v>148268.54</v>
      </c>
      <c r="F375" s="81">
        <f>'Водоотведение ГВС'!P375</f>
        <v>111587.04000000001</v>
      </c>
    </row>
    <row r="376" spans="1:6" ht="15">
      <c r="A376" s="7">
        <v>373</v>
      </c>
      <c r="B376" s="102" t="s">
        <v>362</v>
      </c>
      <c r="C376" s="8">
        <v>11346</v>
      </c>
      <c r="D376" s="81">
        <f>Вода!P376</f>
        <v>87903.09</v>
      </c>
      <c r="E376" s="81">
        <f>'Водоотведение ХВС'!P376</f>
        <v>87903.09</v>
      </c>
      <c r="F376" s="81">
        <f>'Водоотведение ГВС'!P376</f>
        <v>36476.60999999999</v>
      </c>
    </row>
    <row r="377" spans="1:6" ht="15">
      <c r="A377" s="7">
        <v>374</v>
      </c>
      <c r="B377" s="102" t="s">
        <v>363</v>
      </c>
      <c r="C377" s="8">
        <v>11348</v>
      </c>
      <c r="D377" s="81">
        <f>Вода!P377</f>
        <v>151519.61000000002</v>
      </c>
      <c r="E377" s="81">
        <f>'Водоотведение ХВС'!P377</f>
        <v>151519.61000000002</v>
      </c>
      <c r="F377" s="81">
        <f>'Водоотведение ГВС'!P377</f>
        <v>71365.16</v>
      </c>
    </row>
    <row r="378" spans="1:6" ht="15">
      <c r="A378" s="7">
        <v>375</v>
      </c>
      <c r="B378" s="102" t="s">
        <v>364</v>
      </c>
      <c r="C378" s="8">
        <v>11350</v>
      </c>
      <c r="D378" s="81">
        <f>Вода!P378</f>
        <v>242618.44</v>
      </c>
      <c r="E378" s="81">
        <f>'Водоотведение ХВС'!P378</f>
        <v>242618.44</v>
      </c>
      <c r="F378" s="81">
        <f>'Водоотведение ГВС'!P378</f>
        <v>102437.37999999999</v>
      </c>
    </row>
    <row r="379" spans="1:6" ht="15">
      <c r="A379" s="7">
        <v>376</v>
      </c>
      <c r="B379" s="102" t="s">
        <v>365</v>
      </c>
      <c r="C379" s="8">
        <v>11352</v>
      </c>
      <c r="D379" s="81">
        <f>Вода!P379</f>
        <v>132977.4</v>
      </c>
      <c r="E379" s="81">
        <f>'Водоотведение ХВС'!P379</f>
        <v>132977.4</v>
      </c>
      <c r="F379" s="81">
        <f>'Водоотведение ГВС'!P379</f>
        <v>87058.21</v>
      </c>
    </row>
    <row r="380" spans="1:6" ht="15">
      <c r="A380" s="7">
        <v>377</v>
      </c>
      <c r="B380" s="102" t="s">
        <v>366</v>
      </c>
      <c r="C380" s="8">
        <v>11354</v>
      </c>
      <c r="D380" s="81">
        <f>Вода!P380</f>
        <v>122123</v>
      </c>
      <c r="E380" s="81">
        <f>'Водоотведение ХВС'!P380</f>
        <v>122123</v>
      </c>
      <c r="F380" s="81">
        <f>'Водоотведение ГВС'!P380</f>
        <v>29395.759999999995</v>
      </c>
    </row>
    <row r="381" spans="1:6" ht="15">
      <c r="A381" s="7">
        <v>378</v>
      </c>
      <c r="B381" s="102" t="s">
        <v>367</v>
      </c>
      <c r="C381" s="8">
        <v>11356</v>
      </c>
      <c r="D381" s="81">
        <f>Вода!P381</f>
        <v>148612.24</v>
      </c>
      <c r="E381" s="81">
        <f>'Водоотведение ХВС'!P381</f>
        <v>149645.63999999998</v>
      </c>
      <c r="F381" s="81">
        <f>'Водоотведение ГВС'!P381</f>
        <v>107907.32999999999</v>
      </c>
    </row>
    <row r="382" spans="1:6" ht="15">
      <c r="A382" s="7">
        <v>379</v>
      </c>
      <c r="B382" s="102" t="s">
        <v>368</v>
      </c>
      <c r="C382" s="8">
        <v>11358</v>
      </c>
      <c r="D382" s="81">
        <f>Вода!P382</f>
        <v>92328.90999999999</v>
      </c>
      <c r="E382" s="81">
        <f>'Водоотведение ХВС'!P382</f>
        <v>92328.90999999999</v>
      </c>
      <c r="F382" s="81">
        <f>'Водоотведение ГВС'!P382</f>
        <v>40599.38</v>
      </c>
    </row>
    <row r="383" spans="1:6" ht="15">
      <c r="A383" s="7">
        <v>380</v>
      </c>
      <c r="B383" s="102" t="s">
        <v>369</v>
      </c>
      <c r="C383" s="8">
        <v>11430</v>
      </c>
      <c r="D383" s="81">
        <f>Вода!P383</f>
        <v>129316.83000000002</v>
      </c>
      <c r="E383" s="81">
        <f>'Водоотведение ХВС'!P383</f>
        <v>129316.83000000002</v>
      </c>
      <c r="F383" s="81">
        <f>'Водоотведение ГВС'!P383</f>
        <v>56063.6</v>
      </c>
    </row>
    <row r="384" spans="1:6" ht="15">
      <c r="A384" s="7">
        <v>381</v>
      </c>
      <c r="B384" s="102" t="s">
        <v>370</v>
      </c>
      <c r="C384" s="8">
        <v>11434</v>
      </c>
      <c r="D384" s="81">
        <f>Вода!P384</f>
        <v>214214.27000000002</v>
      </c>
      <c r="E384" s="81">
        <f>'Водоотведение ХВС'!P384</f>
        <v>214214.27000000002</v>
      </c>
      <c r="F384" s="81">
        <f>'Водоотведение ГВС'!P384</f>
        <v>125512.55999999998</v>
      </c>
    </row>
    <row r="385" spans="1:6" ht="15">
      <c r="A385" s="7">
        <v>382</v>
      </c>
      <c r="B385" s="102" t="s">
        <v>371</v>
      </c>
      <c r="C385" s="8">
        <v>11436</v>
      </c>
      <c r="D385" s="81">
        <f>Вода!P385</f>
        <v>149447.87999999998</v>
      </c>
      <c r="E385" s="81">
        <f>'Водоотведение ХВС'!P385</f>
        <v>149447.87999999998</v>
      </c>
      <c r="F385" s="81">
        <f>'Водоотведение ГВС'!P385</f>
        <v>95987.1</v>
      </c>
    </row>
    <row r="386" spans="1:6" ht="15">
      <c r="A386" s="7">
        <v>383</v>
      </c>
      <c r="B386" s="102" t="s">
        <v>372</v>
      </c>
      <c r="C386" s="8">
        <v>11438</v>
      </c>
      <c r="D386" s="81">
        <f>Вода!P386</f>
        <v>88191.54999999999</v>
      </c>
      <c r="E386" s="81">
        <f>'Водоотведение ХВС'!P386</f>
        <v>88191.54999999999</v>
      </c>
      <c r="F386" s="81">
        <f>'Водоотведение ГВС'!P386</f>
        <v>65010.420000000006</v>
      </c>
    </row>
    <row r="387" spans="1:6" ht="15">
      <c r="A387" s="7">
        <v>384</v>
      </c>
      <c r="B387" s="102" t="s">
        <v>373</v>
      </c>
      <c r="C387" s="8">
        <v>11440</v>
      </c>
      <c r="D387" s="81">
        <f>Вода!P387</f>
        <v>99978.24</v>
      </c>
      <c r="E387" s="81">
        <f>'Водоотведение ХВС'!P387</f>
        <v>99978.24</v>
      </c>
      <c r="F387" s="81">
        <f>'Водоотведение ГВС'!P387</f>
        <v>57799.3</v>
      </c>
    </row>
    <row r="388" spans="1:6" ht="15">
      <c r="A388" s="7">
        <v>385</v>
      </c>
      <c r="B388" s="102" t="s">
        <v>374</v>
      </c>
      <c r="C388" s="8">
        <v>11442</v>
      </c>
      <c r="D388" s="81">
        <f>Вода!P388</f>
        <v>54577.630000000005</v>
      </c>
      <c r="E388" s="81">
        <f>'Водоотведение ХВС'!P388</f>
        <v>54577.630000000005</v>
      </c>
      <c r="F388" s="81">
        <f>'Водоотведение ГВС'!P388</f>
        <v>79692.6</v>
      </c>
    </row>
    <row r="389" spans="1:6" ht="15">
      <c r="A389" s="7">
        <v>386</v>
      </c>
      <c r="B389" s="102" t="s">
        <v>375</v>
      </c>
      <c r="C389" s="8">
        <v>11444</v>
      </c>
      <c r="D389" s="81">
        <f>Вода!P389</f>
        <v>97820.92000000001</v>
      </c>
      <c r="E389" s="81">
        <f>'Водоотведение ХВС'!P389</f>
        <v>97820.92000000001</v>
      </c>
      <c r="F389" s="81">
        <f>'Водоотведение ГВС'!P389</f>
        <v>57513.189999999995</v>
      </c>
    </row>
    <row r="390" spans="1:6" ht="15">
      <c r="A390" s="7">
        <v>387</v>
      </c>
      <c r="B390" s="102" t="s">
        <v>376</v>
      </c>
      <c r="C390" s="8">
        <v>11446</v>
      </c>
      <c r="D390" s="81">
        <f>Вода!P390</f>
        <v>93419.46</v>
      </c>
      <c r="E390" s="81">
        <f>'Водоотведение ХВС'!P390</f>
        <v>92136.98</v>
      </c>
      <c r="F390" s="81">
        <f>'Водоотведение ГВС'!P390</f>
        <v>106034.23</v>
      </c>
    </row>
    <row r="391" spans="1:6" ht="15">
      <c r="A391" s="7">
        <v>388</v>
      </c>
      <c r="B391" s="102" t="s">
        <v>377</v>
      </c>
      <c r="C391" s="8">
        <v>11448</v>
      </c>
      <c r="D391" s="81">
        <f>Вода!P391</f>
        <v>142638.58</v>
      </c>
      <c r="E391" s="81">
        <f>'Водоотведение ХВС'!P391</f>
        <v>142638.58</v>
      </c>
      <c r="F391" s="81">
        <f>'Водоотведение ГВС'!P391</f>
        <v>92359.13</v>
      </c>
    </row>
    <row r="392" spans="1:6" ht="15">
      <c r="A392" s="7">
        <v>389</v>
      </c>
      <c r="B392" s="102" t="s">
        <v>378</v>
      </c>
      <c r="C392" s="8">
        <v>11450</v>
      </c>
      <c r="D392" s="81">
        <f>Вода!P392</f>
        <v>1101041.77</v>
      </c>
      <c r="E392" s="81">
        <f>'Водоотведение ХВС'!P392</f>
        <v>1101041.77</v>
      </c>
      <c r="F392" s="81">
        <f>'Водоотведение ГВС'!P392</f>
        <v>0</v>
      </c>
    </row>
    <row r="393" spans="1:6" ht="15">
      <c r="A393" s="7">
        <v>390</v>
      </c>
      <c r="B393" s="102" t="s">
        <v>437</v>
      </c>
      <c r="C393" s="9"/>
      <c r="D393" s="81">
        <f>Вода!P393</f>
        <v>0</v>
      </c>
      <c r="E393" s="81">
        <f>'Водоотведение ХВС'!P393</f>
        <v>0</v>
      </c>
      <c r="F393" s="81">
        <f>'Водоотведение ГВС'!P393</f>
        <v>0</v>
      </c>
    </row>
    <row r="394" spans="1:6" ht="15">
      <c r="A394" s="7">
        <v>391</v>
      </c>
      <c r="B394" s="102" t="s">
        <v>379</v>
      </c>
      <c r="C394" s="8">
        <v>23716</v>
      </c>
      <c r="D394" s="81">
        <f>Вода!P394</f>
        <v>0</v>
      </c>
      <c r="E394" s="81">
        <f>'Водоотведение ХВС'!P394</f>
        <v>0</v>
      </c>
      <c r="F394" s="81">
        <f>'Водоотведение ГВС'!P394</f>
        <v>0</v>
      </c>
    </row>
    <row r="395" spans="1:6" ht="15">
      <c r="A395" s="7">
        <v>392</v>
      </c>
      <c r="B395" s="102" t="s">
        <v>380</v>
      </c>
      <c r="C395" s="8">
        <v>21469</v>
      </c>
      <c r="D395" s="81">
        <f>Вода!P395</f>
        <v>1493.7900000000004</v>
      </c>
      <c r="E395" s="81">
        <f>'Водоотведение ХВС'!P395</f>
        <v>0</v>
      </c>
      <c r="F395" s="81">
        <f>'Водоотведение ГВС'!P395</f>
        <v>0</v>
      </c>
    </row>
    <row r="396" spans="1:6" ht="15">
      <c r="A396" s="7">
        <v>393</v>
      </c>
      <c r="B396" s="102" t="s">
        <v>382</v>
      </c>
      <c r="C396" s="8">
        <v>21481</v>
      </c>
      <c r="D396" s="81">
        <f>Вода!P396</f>
        <v>4444.11</v>
      </c>
      <c r="E396" s="81">
        <f>'Водоотведение ХВС'!P396</f>
        <v>2534.22</v>
      </c>
      <c r="F396" s="81">
        <f>'Водоотведение ГВС'!P396</f>
        <v>0</v>
      </c>
    </row>
    <row r="397" spans="1:6" ht="15">
      <c r="A397" s="7">
        <v>394</v>
      </c>
      <c r="B397" s="102" t="s">
        <v>383</v>
      </c>
      <c r="C397" s="8">
        <v>21271</v>
      </c>
      <c r="D397" s="81">
        <f>Вода!P397</f>
        <v>58785.72</v>
      </c>
      <c r="E397" s="81">
        <f>'Водоотведение ХВС'!P397</f>
        <v>58785.72</v>
      </c>
      <c r="F397" s="81">
        <f>'Водоотведение ГВС'!P397</f>
        <v>42854.91</v>
      </c>
    </row>
    <row r="398" spans="1:6" ht="15">
      <c r="A398" s="7">
        <v>395</v>
      </c>
      <c r="B398" s="115" t="s">
        <v>87</v>
      </c>
      <c r="C398" s="9"/>
      <c r="D398" s="81">
        <f>Вода!P398</f>
        <v>0</v>
      </c>
      <c r="E398" s="81">
        <f>'Водоотведение ХВС'!P398</f>
        <v>0</v>
      </c>
      <c r="F398" s="81">
        <f>'Водоотведение ГВС'!P398</f>
        <v>0</v>
      </c>
    </row>
    <row r="399" spans="1:6" ht="15">
      <c r="A399" s="7">
        <v>396</v>
      </c>
      <c r="B399" s="102" t="s">
        <v>384</v>
      </c>
      <c r="C399" s="8">
        <v>21733</v>
      </c>
      <c r="D399" s="81">
        <f>Вода!P399</f>
        <v>2485.18</v>
      </c>
      <c r="E399" s="81">
        <f>'Водоотведение ХВС'!P399</f>
        <v>0</v>
      </c>
      <c r="F399" s="81">
        <f>'Водоотведение ГВС'!P399</f>
        <v>0</v>
      </c>
    </row>
    <row r="400" spans="1:6" ht="15">
      <c r="A400" s="7">
        <v>397</v>
      </c>
      <c r="B400" s="102" t="s">
        <v>386</v>
      </c>
      <c r="C400" s="8">
        <v>21729</v>
      </c>
      <c r="D400" s="81">
        <f>Вода!P400</f>
        <v>2782.18</v>
      </c>
      <c r="E400" s="81">
        <f>'Водоотведение ХВС'!P400</f>
        <v>0</v>
      </c>
      <c r="F400" s="81">
        <f>'Водоотведение ГВС'!P400</f>
        <v>0</v>
      </c>
    </row>
    <row r="401" spans="1:6" ht="15">
      <c r="A401" s="7">
        <v>398</v>
      </c>
      <c r="B401" s="102" t="s">
        <v>388</v>
      </c>
      <c r="C401" s="8">
        <v>21487</v>
      </c>
      <c r="D401" s="81">
        <f>Вода!P401</f>
        <v>0</v>
      </c>
      <c r="E401" s="81">
        <f>'Водоотведение ХВС'!P401</f>
        <v>0</v>
      </c>
      <c r="F401" s="81">
        <f>'Водоотведение ГВС'!P401</f>
        <v>0</v>
      </c>
    </row>
    <row r="402" spans="1:6" ht="15">
      <c r="A402" s="7">
        <v>399</v>
      </c>
      <c r="B402" s="102" t="s">
        <v>472</v>
      </c>
      <c r="C402" s="8">
        <v>10008</v>
      </c>
      <c r="D402" s="81">
        <f>Вода!P402</f>
        <v>0</v>
      </c>
      <c r="E402" s="81">
        <f>'Водоотведение ХВС'!P402</f>
        <v>0</v>
      </c>
      <c r="F402" s="81">
        <f>'Водоотведение ГВС'!P402</f>
        <v>0</v>
      </c>
    </row>
    <row r="403" spans="1:6" ht="15">
      <c r="A403" s="7">
        <v>400</v>
      </c>
      <c r="B403" s="102" t="s">
        <v>389</v>
      </c>
      <c r="C403" s="8">
        <v>12327</v>
      </c>
      <c r="D403" s="81">
        <f>Вода!P403</f>
        <v>151290.24</v>
      </c>
      <c r="E403" s="81">
        <f>'Водоотведение ХВС'!P403</f>
        <v>151290.24</v>
      </c>
      <c r="F403" s="81">
        <f>'Водоотведение ГВС'!P403</f>
        <v>96843.63000000002</v>
      </c>
    </row>
    <row r="404" spans="1:6" ht="15">
      <c r="A404" s="7">
        <v>401</v>
      </c>
      <c r="B404" s="102" t="s">
        <v>390</v>
      </c>
      <c r="C404" s="8">
        <v>12308</v>
      </c>
      <c r="D404" s="81">
        <f>Вода!P404</f>
        <v>6660.819999999999</v>
      </c>
      <c r="E404" s="81">
        <f>'Водоотведение ХВС'!P404</f>
        <v>0</v>
      </c>
      <c r="F404" s="81">
        <f>'Водоотведение ГВС'!P404</f>
        <v>0</v>
      </c>
    </row>
    <row r="405" spans="1:6" ht="15">
      <c r="A405" s="7">
        <v>402</v>
      </c>
      <c r="B405" s="102" t="s">
        <v>391</v>
      </c>
      <c r="C405" s="8">
        <v>12300</v>
      </c>
      <c r="D405" s="81">
        <f>Вода!P405</f>
        <v>1489.78</v>
      </c>
      <c r="E405" s="81">
        <f>'Водоотведение ХВС'!P405</f>
        <v>0</v>
      </c>
      <c r="F405" s="81">
        <f>'Водоотведение ГВС'!P405</f>
        <v>0</v>
      </c>
    </row>
    <row r="406" spans="1:6" ht="15">
      <c r="A406" s="7">
        <v>403</v>
      </c>
      <c r="B406" s="102" t="s">
        <v>392</v>
      </c>
      <c r="C406" s="8">
        <v>12301</v>
      </c>
      <c r="D406" s="81">
        <f>Вода!P406</f>
        <v>6202.429999999999</v>
      </c>
      <c r="E406" s="81">
        <f>'Водоотведение ХВС'!P406</f>
        <v>0</v>
      </c>
      <c r="F406" s="81">
        <f>'Водоотведение ГВС'!P406</f>
        <v>0</v>
      </c>
    </row>
    <row r="407" spans="1:6" ht="15">
      <c r="A407" s="7">
        <v>404</v>
      </c>
      <c r="B407" s="102" t="s">
        <v>393</v>
      </c>
      <c r="C407" s="8">
        <v>21492</v>
      </c>
      <c r="D407" s="81">
        <f>Вода!P407</f>
        <v>6121.26</v>
      </c>
      <c r="E407" s="81">
        <f>'Водоотведение ХВС'!P407</f>
        <v>0</v>
      </c>
      <c r="F407" s="81">
        <f>'Водоотведение ГВС'!P407</f>
        <v>0</v>
      </c>
    </row>
    <row r="408" spans="1:6" ht="15">
      <c r="A408" s="7">
        <v>405</v>
      </c>
      <c r="B408" s="102" t="s">
        <v>394</v>
      </c>
      <c r="C408" s="8">
        <v>21489</v>
      </c>
      <c r="D408" s="81">
        <f>Вода!P408</f>
        <v>1924.42</v>
      </c>
      <c r="E408" s="81">
        <f>'Водоотведение ХВС'!P408</f>
        <v>0</v>
      </c>
      <c r="F408" s="81">
        <f>'Водоотведение ГВС'!P408</f>
        <v>0</v>
      </c>
    </row>
    <row r="409" spans="1:6" ht="15">
      <c r="A409" s="7">
        <v>406</v>
      </c>
      <c r="B409" s="102" t="s">
        <v>397</v>
      </c>
      <c r="C409" s="8">
        <v>21749</v>
      </c>
      <c r="D409" s="81">
        <f>Вода!P409</f>
        <v>1640.52</v>
      </c>
      <c r="E409" s="81">
        <f>'Водоотведение ХВС'!P409</f>
        <v>0</v>
      </c>
      <c r="F409" s="81">
        <f>'Водоотведение ГВС'!P409</f>
        <v>0</v>
      </c>
    </row>
    <row r="410" spans="1:6" ht="15">
      <c r="A410" s="7">
        <v>407</v>
      </c>
      <c r="B410" s="102" t="s">
        <v>398</v>
      </c>
      <c r="C410" s="8">
        <v>12309</v>
      </c>
      <c r="D410" s="81">
        <f>Вода!P410</f>
        <v>3826.7099999999996</v>
      </c>
      <c r="E410" s="81">
        <f>'Водоотведение ХВС'!P410</f>
        <v>0</v>
      </c>
      <c r="F410" s="81">
        <f>'Водоотведение ГВС'!P410</f>
        <v>0</v>
      </c>
    </row>
    <row r="411" spans="1:6" ht="15">
      <c r="A411" s="7">
        <v>408</v>
      </c>
      <c r="B411" s="102" t="s">
        <v>399</v>
      </c>
      <c r="C411" s="8">
        <v>12310</v>
      </c>
      <c r="D411" s="81">
        <f>Вода!P411</f>
        <v>3280.99</v>
      </c>
      <c r="E411" s="81">
        <f>'Водоотведение ХВС'!P411</f>
        <v>0</v>
      </c>
      <c r="F411" s="81">
        <f>'Водоотведение ГВС'!P411</f>
        <v>0</v>
      </c>
    </row>
    <row r="412" spans="1:6" ht="15">
      <c r="A412" s="7">
        <v>409</v>
      </c>
      <c r="B412" s="102" t="s">
        <v>400</v>
      </c>
      <c r="C412" s="8">
        <v>12311</v>
      </c>
      <c r="D412" s="81">
        <f>Вода!P412</f>
        <v>820.21</v>
      </c>
      <c r="E412" s="81">
        <f>'Водоотведение ХВС'!P412</f>
        <v>0</v>
      </c>
      <c r="F412" s="81">
        <f>'Водоотведение ГВС'!P412</f>
        <v>0</v>
      </c>
    </row>
    <row r="413" spans="1:6" ht="15">
      <c r="A413" s="7">
        <v>410</v>
      </c>
      <c r="B413" s="102" t="s">
        <v>401</v>
      </c>
      <c r="C413" s="8">
        <v>12655</v>
      </c>
      <c r="D413" s="81">
        <f>Вода!P413</f>
        <v>3948.36</v>
      </c>
      <c r="E413" s="81">
        <f>'Водоотведение ХВС'!P413</f>
        <v>0</v>
      </c>
      <c r="F413" s="81">
        <f>'Водоотведение ГВС'!P413</f>
        <v>0</v>
      </c>
    </row>
    <row r="414" spans="1:6" ht="15">
      <c r="A414" s="7">
        <v>411</v>
      </c>
      <c r="B414" s="102" t="s">
        <v>402</v>
      </c>
      <c r="C414" s="8">
        <v>12662</v>
      </c>
      <c r="D414" s="81">
        <f>Вода!P414</f>
        <v>1448.55</v>
      </c>
      <c r="E414" s="81">
        <f>'Водоотведение ХВС'!P414</f>
        <v>0</v>
      </c>
      <c r="F414" s="81">
        <f>'Водоотведение ГВС'!P414</f>
        <v>0</v>
      </c>
    </row>
    <row r="415" spans="1:6" ht="15">
      <c r="A415" s="7">
        <v>412</v>
      </c>
      <c r="B415" s="102" t="s">
        <v>404</v>
      </c>
      <c r="C415" s="8">
        <v>12667</v>
      </c>
      <c r="D415" s="81">
        <f>Вода!P415</f>
        <v>1518.25</v>
      </c>
      <c r="E415" s="81">
        <f>'Водоотведение ХВС'!P415</f>
        <v>0</v>
      </c>
      <c r="F415" s="81">
        <f>'Водоотведение ГВС'!P415</f>
        <v>0</v>
      </c>
    </row>
    <row r="416" spans="1:6" ht="15">
      <c r="A416" s="7">
        <v>413</v>
      </c>
      <c r="B416" s="102" t="s">
        <v>406</v>
      </c>
      <c r="C416" s="8">
        <v>21836</v>
      </c>
      <c r="D416" s="81">
        <f>Вода!P416</f>
        <v>5545.549999999999</v>
      </c>
      <c r="E416" s="81">
        <f>'Водоотведение ХВС'!P416</f>
        <v>0</v>
      </c>
      <c r="F416" s="81">
        <f>'Водоотведение ГВС'!P416</f>
        <v>0</v>
      </c>
    </row>
    <row r="417" spans="1:6" ht="15">
      <c r="A417" s="7">
        <v>414</v>
      </c>
      <c r="B417" s="102" t="s">
        <v>407</v>
      </c>
      <c r="C417" s="8">
        <v>19757</v>
      </c>
      <c r="D417" s="81">
        <f>Вода!P417</f>
        <v>61290.268936</v>
      </c>
      <c r="E417" s="81">
        <f>'Водоотведение ХВС'!P417</f>
        <v>58450.71</v>
      </c>
      <c r="F417" s="81">
        <f>'Водоотведение ГВС'!P417</f>
        <v>46499.02</v>
      </c>
    </row>
    <row r="418" spans="1:6" ht="15">
      <c r="A418" s="7">
        <v>415</v>
      </c>
      <c r="B418" s="102" t="s">
        <v>408</v>
      </c>
      <c r="C418" s="8">
        <v>19759</v>
      </c>
      <c r="D418" s="81">
        <f>Вода!P418</f>
        <v>161928.42999999996</v>
      </c>
      <c r="E418" s="81">
        <f>'Водоотведение ХВС'!P418</f>
        <v>161928.42999999996</v>
      </c>
      <c r="F418" s="81">
        <f>'Водоотведение ГВС'!P418</f>
        <v>85840.24000000002</v>
      </c>
    </row>
    <row r="419" spans="1:6" ht="15">
      <c r="A419" s="7">
        <v>416</v>
      </c>
      <c r="B419" s="102" t="s">
        <v>409</v>
      </c>
      <c r="C419" s="8">
        <v>12760</v>
      </c>
      <c r="D419" s="81">
        <f>Вода!P419</f>
        <v>276209.60000000003</v>
      </c>
      <c r="E419" s="81">
        <f>'Водоотведение ХВС'!P419</f>
        <v>276209.60000000003</v>
      </c>
      <c r="F419" s="81">
        <f>'Водоотведение ГВС'!P419</f>
        <v>192520.75</v>
      </c>
    </row>
    <row r="420" spans="1:6" ht="15">
      <c r="A420" s="7">
        <v>417</v>
      </c>
      <c r="B420" s="102" t="s">
        <v>410</v>
      </c>
      <c r="C420" s="8">
        <v>12761</v>
      </c>
      <c r="D420" s="81">
        <f>Вода!P420</f>
        <v>312969.44</v>
      </c>
      <c r="E420" s="81">
        <f>'Водоотведение ХВС'!P420</f>
        <v>312969.44</v>
      </c>
      <c r="F420" s="81">
        <f>'Водоотведение ГВС'!P420</f>
        <v>219695.38</v>
      </c>
    </row>
    <row r="421" spans="1:6" ht="15">
      <c r="A421" s="7">
        <v>418</v>
      </c>
      <c r="B421" s="102" t="s">
        <v>411</v>
      </c>
      <c r="C421" s="8">
        <v>12762</v>
      </c>
      <c r="D421" s="81">
        <f>Вода!P421</f>
        <v>287635.59</v>
      </c>
      <c r="E421" s="81">
        <f>'Водоотведение ХВС'!P421</f>
        <v>287635.59</v>
      </c>
      <c r="F421" s="81">
        <f>'Водоотведение ГВС'!P421</f>
        <v>246196.53</v>
      </c>
    </row>
    <row r="422" spans="1:6" ht="15">
      <c r="A422" s="7">
        <v>419</v>
      </c>
      <c r="B422" s="114" t="s">
        <v>412</v>
      </c>
      <c r="C422" s="9">
        <v>12365</v>
      </c>
      <c r="D422" s="81">
        <f>Вода!P422</f>
        <v>958481.0199999998</v>
      </c>
      <c r="E422" s="81">
        <f>'Водоотведение ХВС'!P422</f>
        <v>958481.0199999998</v>
      </c>
      <c r="F422" s="81">
        <f>'Водоотведение ГВС'!P422</f>
        <v>580180.34</v>
      </c>
    </row>
    <row r="423" spans="1:6" ht="15">
      <c r="A423" s="7">
        <v>420</v>
      </c>
      <c r="B423" s="114" t="s">
        <v>412</v>
      </c>
      <c r="C423" s="9">
        <v>12363</v>
      </c>
      <c r="D423" s="81">
        <f>Вода!P423</f>
        <v>0</v>
      </c>
      <c r="E423" s="81">
        <f>'Водоотведение ХВС'!P423</f>
        <v>0</v>
      </c>
      <c r="F423" s="81">
        <f>'Водоотведение ГВС'!P423</f>
        <v>0</v>
      </c>
    </row>
    <row r="424" spans="1:6" ht="15">
      <c r="A424" s="7">
        <v>421</v>
      </c>
      <c r="B424" s="102" t="s">
        <v>413</v>
      </c>
      <c r="C424" s="8">
        <v>12364</v>
      </c>
      <c r="D424" s="81">
        <f>Вода!P424</f>
        <v>250867.79000000004</v>
      </c>
      <c r="E424" s="81">
        <f>'Водоотведение ХВС'!P424</f>
        <v>250867.79000000004</v>
      </c>
      <c r="F424" s="81">
        <f>'Водоотведение ГВС'!P424</f>
        <v>66111.72</v>
      </c>
    </row>
    <row r="425" spans="1:6" ht="15">
      <c r="A425" s="7">
        <v>422</v>
      </c>
      <c r="B425" s="102" t="s">
        <v>414</v>
      </c>
      <c r="C425" s="8">
        <v>33018</v>
      </c>
      <c r="D425" s="81">
        <f>Вода!P425</f>
        <v>0</v>
      </c>
      <c r="E425" s="81">
        <f>'Водоотведение ХВС'!P425</f>
        <v>0</v>
      </c>
      <c r="F425" s="81">
        <f>'Водоотведение ГВС'!P425</f>
        <v>0</v>
      </c>
    </row>
    <row r="426" spans="1:6" ht="15">
      <c r="A426" s="7">
        <v>423</v>
      </c>
      <c r="B426" s="102" t="s">
        <v>415</v>
      </c>
      <c r="C426" s="8">
        <v>12673</v>
      </c>
      <c r="D426" s="81">
        <f>Вода!P426</f>
        <v>338806.4</v>
      </c>
      <c r="E426" s="81">
        <f>'Водоотведение ХВС'!P426</f>
        <v>338806.4</v>
      </c>
      <c r="F426" s="81">
        <f>'Водоотведение ГВС'!P426</f>
        <v>220581.19</v>
      </c>
    </row>
    <row r="427" spans="1:6" ht="15">
      <c r="A427" s="7">
        <v>424</v>
      </c>
      <c r="B427" s="102" t="s">
        <v>416</v>
      </c>
      <c r="C427" s="8">
        <v>12752</v>
      </c>
      <c r="D427" s="81">
        <f>Вода!P427</f>
        <v>320270.07999999996</v>
      </c>
      <c r="E427" s="81">
        <f>'Водоотведение ХВС'!P427</f>
        <v>320270.07999999996</v>
      </c>
      <c r="F427" s="81">
        <f>'Водоотведение ГВС'!P427</f>
        <v>231326.32</v>
      </c>
    </row>
    <row r="428" spans="1:6" ht="15">
      <c r="A428" s="7">
        <v>425</v>
      </c>
      <c r="B428" s="102" t="s">
        <v>417</v>
      </c>
      <c r="C428" s="8">
        <v>12755</v>
      </c>
      <c r="D428" s="81">
        <f>Вода!P428</f>
        <v>95851.97000000002</v>
      </c>
      <c r="E428" s="81">
        <f>'Водоотведение ХВС'!P428</f>
        <v>95851.97000000002</v>
      </c>
      <c r="F428" s="81">
        <f>'Водоотведение ГВС'!P428</f>
        <v>90508.88</v>
      </c>
    </row>
    <row r="429" spans="1:6" ht="15">
      <c r="A429" s="7">
        <v>426</v>
      </c>
      <c r="B429" s="102" t="s">
        <v>418</v>
      </c>
      <c r="C429" s="8">
        <v>19760</v>
      </c>
      <c r="D429" s="81">
        <f>Вода!P429</f>
        <v>278216.43000000005</v>
      </c>
      <c r="E429" s="81">
        <f>'Водоотведение ХВС'!P429</f>
        <v>278216.43000000005</v>
      </c>
      <c r="F429" s="81">
        <f>'Водоотведение ГВС'!P429</f>
        <v>179678.46</v>
      </c>
    </row>
    <row r="430" spans="1:6" ht="15">
      <c r="A430" s="7">
        <v>427</v>
      </c>
      <c r="B430" s="102" t="s">
        <v>419</v>
      </c>
      <c r="C430" s="8">
        <v>12753</v>
      </c>
      <c r="D430" s="81">
        <f>Вода!P430</f>
        <v>103912.79999999999</v>
      </c>
      <c r="E430" s="81">
        <f>'Водоотведение ХВС'!P430</f>
        <v>103912.79999999999</v>
      </c>
      <c r="F430" s="81">
        <f>'Водоотведение ГВС'!P430</f>
        <v>83004.78</v>
      </c>
    </row>
    <row r="431" spans="1:6" ht="15">
      <c r="A431" s="7">
        <v>428</v>
      </c>
      <c r="B431" s="102" t="s">
        <v>421</v>
      </c>
      <c r="C431" s="8">
        <v>21784</v>
      </c>
      <c r="D431" s="81">
        <f>Вода!P431</f>
        <v>1775.51</v>
      </c>
      <c r="E431" s="81">
        <f>'Водоотведение ХВС'!P431</f>
        <v>0</v>
      </c>
      <c r="F431" s="81">
        <f>'Водоотведение ГВС'!P431</f>
        <v>0</v>
      </c>
    </row>
    <row r="432" spans="1:6" ht="15">
      <c r="A432" s="7">
        <v>429</v>
      </c>
      <c r="B432" s="102" t="s">
        <v>422</v>
      </c>
      <c r="C432" s="8">
        <v>21786</v>
      </c>
      <c r="D432" s="81">
        <f>Вода!P432</f>
        <v>2968.35</v>
      </c>
      <c r="E432" s="81">
        <f>'Водоотведение ХВС'!P432</f>
        <v>0</v>
      </c>
      <c r="F432" s="81">
        <f>'Водоотведение ГВС'!P432</f>
        <v>0</v>
      </c>
    </row>
    <row r="433" spans="1:6" ht="15">
      <c r="A433" s="7">
        <v>430</v>
      </c>
      <c r="B433" s="102" t="s">
        <v>423</v>
      </c>
      <c r="C433" s="8">
        <v>21780</v>
      </c>
      <c r="D433" s="81">
        <f>Вода!P433</f>
        <v>0</v>
      </c>
      <c r="E433" s="81">
        <f>'Водоотведение ХВС'!P433</f>
        <v>0</v>
      </c>
      <c r="F433" s="81">
        <f>'Водоотведение ГВС'!P433</f>
        <v>0</v>
      </c>
    </row>
    <row r="434" spans="1:6" ht="15">
      <c r="A434" s="7">
        <v>431</v>
      </c>
      <c r="B434" s="102" t="s">
        <v>8</v>
      </c>
      <c r="C434" s="8"/>
      <c r="D434" s="81">
        <f>Вода!P434</f>
        <v>0</v>
      </c>
      <c r="E434" s="81"/>
      <c r="F434" s="81">
        <f>'Водоотведение ГВС'!P434</f>
        <v>0</v>
      </c>
    </row>
    <row r="435" spans="1:6" ht="15">
      <c r="A435" s="7">
        <v>432</v>
      </c>
      <c r="B435" s="102" t="s">
        <v>424</v>
      </c>
      <c r="C435" s="8">
        <v>12754</v>
      </c>
      <c r="D435" s="81">
        <f>Вода!P435</f>
        <v>327258.19</v>
      </c>
      <c r="E435" s="81">
        <f>'Водоотведение ХВС'!P435</f>
        <v>327258.19</v>
      </c>
      <c r="F435" s="81">
        <f>'Водоотведение ГВС'!P435</f>
        <v>224917.39999999997</v>
      </c>
    </row>
    <row r="436" spans="1:6" ht="15">
      <c r="A436" s="7">
        <v>433</v>
      </c>
      <c r="B436" s="102" t="s">
        <v>425</v>
      </c>
      <c r="C436" s="8">
        <v>12756</v>
      </c>
      <c r="D436" s="81">
        <f>Вода!P436</f>
        <v>12716.650000000001</v>
      </c>
      <c r="E436" s="81">
        <f>'Водоотведение ХВС'!P436</f>
        <v>12716.650000000001</v>
      </c>
      <c r="F436" s="81">
        <f>'Водоотведение ГВС'!P436</f>
        <v>21400.879999999997</v>
      </c>
    </row>
    <row r="437" spans="1:6" ht="15">
      <c r="A437" s="7">
        <v>434</v>
      </c>
      <c r="B437" s="102" t="s">
        <v>426</v>
      </c>
      <c r="C437" s="8">
        <v>21497</v>
      </c>
      <c r="D437" s="81">
        <f>Вода!P437</f>
        <v>3045.75</v>
      </c>
      <c r="E437" s="81">
        <f>'Водоотведение ХВС'!P437</f>
        <v>0</v>
      </c>
      <c r="F437" s="81">
        <f>'Водоотведение ГВС'!P437</f>
        <v>0</v>
      </c>
    </row>
    <row r="438" spans="1:6" ht="15">
      <c r="A438" s="7">
        <v>435</v>
      </c>
      <c r="B438" s="102" t="s">
        <v>427</v>
      </c>
      <c r="C438" s="8">
        <v>21278</v>
      </c>
      <c r="D438" s="81">
        <f>Вода!P438</f>
        <v>6525.2699999999995</v>
      </c>
      <c r="E438" s="81">
        <f>'Водоотведение ХВС'!P438</f>
        <v>0</v>
      </c>
      <c r="F438" s="81">
        <f>'Водоотведение ГВС'!P438</f>
        <v>0</v>
      </c>
    </row>
    <row r="439" spans="1:6" ht="15">
      <c r="A439" s="7">
        <v>436</v>
      </c>
      <c r="B439" s="102" t="s">
        <v>428</v>
      </c>
      <c r="C439" s="8">
        <v>21272</v>
      </c>
      <c r="D439" s="81">
        <f>Вода!P439</f>
        <v>8484.18</v>
      </c>
      <c r="E439" s="81">
        <f>'Водоотведение ХВС'!P439</f>
        <v>0</v>
      </c>
      <c r="F439" s="81">
        <f>'Водоотведение ГВС'!P439</f>
        <v>0</v>
      </c>
    </row>
    <row r="440" spans="1:6" ht="15">
      <c r="A440" s="7">
        <v>437</v>
      </c>
      <c r="B440" s="102" t="s">
        <v>905</v>
      </c>
      <c r="C440" s="8"/>
      <c r="D440" s="81">
        <f>Вода!P440</f>
        <v>0</v>
      </c>
      <c r="E440" s="81"/>
      <c r="F440" s="81">
        <f>'Водоотведение ГВС'!P440</f>
        <v>0</v>
      </c>
    </row>
    <row r="441" spans="1:6" ht="15">
      <c r="A441" s="7">
        <v>438</v>
      </c>
      <c r="B441" s="102" t="s">
        <v>429</v>
      </c>
      <c r="C441" s="8">
        <v>12682</v>
      </c>
      <c r="D441" s="81">
        <f>Вода!P441</f>
        <v>0</v>
      </c>
      <c r="E441" s="81">
        <f>'Водоотведение ХВС'!P441</f>
        <v>0</v>
      </c>
      <c r="F441" s="81">
        <f>'Водоотведение ГВС'!P441</f>
        <v>0</v>
      </c>
    </row>
    <row r="442" spans="1:6" ht="15">
      <c r="A442" s="7">
        <v>439</v>
      </c>
      <c r="B442" s="102" t="s">
        <v>430</v>
      </c>
      <c r="C442" s="8">
        <v>12684</v>
      </c>
      <c r="D442" s="81">
        <f>Вода!P442</f>
        <v>1674.88</v>
      </c>
      <c r="E442" s="81">
        <f>'Водоотведение ХВС'!P442</f>
        <v>0</v>
      </c>
      <c r="F442" s="81">
        <f>'Водоотведение ГВС'!P442</f>
        <v>0</v>
      </c>
    </row>
    <row r="443" spans="1:6" ht="15">
      <c r="A443" s="7">
        <v>440</v>
      </c>
      <c r="B443" s="102" t="s">
        <v>0</v>
      </c>
      <c r="C443" s="8"/>
      <c r="D443" s="81">
        <f>Вода!P443</f>
        <v>0</v>
      </c>
      <c r="E443" s="81"/>
      <c r="F443" s="81">
        <f>'Водоотведение ГВС'!P443</f>
        <v>0</v>
      </c>
    </row>
    <row r="444" spans="1:6" ht="15">
      <c r="A444" s="7">
        <v>441</v>
      </c>
      <c r="B444" s="102" t="s">
        <v>431</v>
      </c>
      <c r="C444" s="8">
        <v>12687</v>
      </c>
      <c r="D444" s="81">
        <f>Вода!P444</f>
        <v>0</v>
      </c>
      <c r="E444" s="81">
        <f>'Водоотведение ХВС'!P444</f>
        <v>0</v>
      </c>
      <c r="F444" s="81">
        <f>'Водоотведение ГВС'!P444</f>
        <v>0</v>
      </c>
    </row>
    <row r="445" spans="1:6" ht="15">
      <c r="A445" s="7">
        <v>442</v>
      </c>
      <c r="B445" s="102" t="s">
        <v>432</v>
      </c>
      <c r="C445" s="8">
        <v>12690</v>
      </c>
      <c r="D445" s="81">
        <f>Вода!P445</f>
        <v>0</v>
      </c>
      <c r="E445" s="81">
        <f>'Водоотведение ХВС'!P445</f>
        <v>0</v>
      </c>
      <c r="F445" s="81">
        <f>'Водоотведение ГВС'!P445</f>
        <v>0</v>
      </c>
    </row>
    <row r="446" spans="1:6" ht="15">
      <c r="A446" s="7">
        <v>443</v>
      </c>
      <c r="B446" s="102" t="s">
        <v>494</v>
      </c>
      <c r="C446" s="8"/>
      <c r="D446" s="81">
        <f>Вода!P446</f>
        <v>0</v>
      </c>
      <c r="E446" s="81">
        <f>'Водоотведение ХВС'!P446</f>
        <v>0</v>
      </c>
      <c r="F446" s="81">
        <f>'Водоотведение ГВС'!P446</f>
        <v>0</v>
      </c>
    </row>
    <row r="447" spans="1:6" ht="15">
      <c r="A447" s="7">
        <v>444</v>
      </c>
      <c r="B447" s="102" t="s">
        <v>1</v>
      </c>
      <c r="C447" s="8"/>
      <c r="D447" s="81">
        <f>Вода!P447</f>
        <v>0</v>
      </c>
      <c r="E447" s="81"/>
      <c r="F447" s="81">
        <f>'Водоотведение ГВС'!P447</f>
        <v>0</v>
      </c>
    </row>
    <row r="448" spans="1:6" ht="15">
      <c r="A448" s="7">
        <v>445</v>
      </c>
      <c r="B448" s="102" t="s">
        <v>433</v>
      </c>
      <c r="C448" s="8">
        <v>12697</v>
      </c>
      <c r="D448" s="81">
        <f>Вода!P448</f>
        <v>0</v>
      </c>
      <c r="E448" s="81">
        <f>'Водоотведение ХВС'!P448</f>
        <v>0</v>
      </c>
      <c r="F448" s="81">
        <f>'Водоотведение ГВС'!P448</f>
        <v>0</v>
      </c>
    </row>
    <row r="449" spans="1:6" ht="15">
      <c r="A449" s="7">
        <v>446</v>
      </c>
      <c r="B449" s="102" t="s">
        <v>790</v>
      </c>
      <c r="C449" s="8"/>
      <c r="D449" s="81">
        <f>Вода!P449</f>
        <v>0</v>
      </c>
      <c r="E449" s="81"/>
      <c r="F449" s="81">
        <f>'Водоотведение ГВС'!P449</f>
        <v>0</v>
      </c>
    </row>
    <row r="450" spans="1:6" ht="15">
      <c r="A450" s="7">
        <v>447</v>
      </c>
      <c r="B450" s="102" t="s">
        <v>434</v>
      </c>
      <c r="C450" s="8">
        <v>12700</v>
      </c>
      <c r="D450" s="81">
        <f>Вода!P450</f>
        <v>0</v>
      </c>
      <c r="E450" s="81">
        <f>'Водоотведение ХВС'!P450</f>
        <v>0</v>
      </c>
      <c r="F450" s="81">
        <f>'Водоотведение ГВС'!P450</f>
        <v>0</v>
      </c>
    </row>
    <row r="451" spans="1:6" ht="15">
      <c r="A451" s="7">
        <v>448</v>
      </c>
      <c r="B451" s="102" t="s">
        <v>436</v>
      </c>
      <c r="C451" s="8">
        <v>12703</v>
      </c>
      <c r="D451" s="81">
        <f>Вода!P451</f>
        <v>5228.15</v>
      </c>
      <c r="E451" s="81">
        <f>'Водоотведение ХВС'!P451</f>
        <v>0</v>
      </c>
      <c r="F451" s="81">
        <f>'Водоотведение ГВС'!P451</f>
        <v>0</v>
      </c>
    </row>
    <row r="452" spans="1:6" ht="15">
      <c r="A452" s="7">
        <v>449</v>
      </c>
      <c r="B452" s="102" t="s">
        <v>438</v>
      </c>
      <c r="C452" s="8">
        <v>12704</v>
      </c>
      <c r="D452" s="81">
        <f>Вода!P452</f>
        <v>50864.31999999999</v>
      </c>
      <c r="E452" s="81">
        <f>'Водоотведение ХВС'!P452</f>
        <v>0</v>
      </c>
      <c r="F452" s="81">
        <f>'Водоотведение ГВС'!P452</f>
        <v>0</v>
      </c>
    </row>
    <row r="453" spans="1:6" ht="15">
      <c r="A453" s="7">
        <v>450</v>
      </c>
      <c r="B453" s="102" t="s">
        <v>439</v>
      </c>
      <c r="C453" s="8">
        <v>12676</v>
      </c>
      <c r="D453" s="81">
        <f>Вода!P453</f>
        <v>0</v>
      </c>
      <c r="E453" s="81">
        <f>'Водоотведение ХВС'!P453</f>
        <v>0</v>
      </c>
      <c r="F453" s="81">
        <f>'Водоотведение ГВС'!P453</f>
        <v>0</v>
      </c>
    </row>
    <row r="454" spans="1:6" ht="15">
      <c r="A454" s="7">
        <v>451</v>
      </c>
      <c r="B454" s="102" t="s">
        <v>440</v>
      </c>
      <c r="C454" s="8">
        <v>12677</v>
      </c>
      <c r="D454" s="81">
        <f>Вода!P454</f>
        <v>0</v>
      </c>
      <c r="E454" s="81">
        <f>'Водоотведение ХВС'!P454</f>
        <v>0</v>
      </c>
      <c r="F454" s="81">
        <f>'Водоотведение ГВС'!P454</f>
        <v>0</v>
      </c>
    </row>
    <row r="455" spans="1:6" ht="15">
      <c r="A455" s="7">
        <v>452</v>
      </c>
      <c r="B455" s="102" t="s">
        <v>442</v>
      </c>
      <c r="C455" s="8">
        <v>21861</v>
      </c>
      <c r="D455" s="81">
        <f>Вода!P455</f>
        <v>0</v>
      </c>
      <c r="E455" s="81">
        <f>'Водоотведение ХВС'!P455</f>
        <v>0</v>
      </c>
      <c r="F455" s="81">
        <f>'Водоотведение ГВС'!P455</f>
        <v>0</v>
      </c>
    </row>
    <row r="456" spans="1:6" ht="15">
      <c r="A456" s="7">
        <v>453</v>
      </c>
      <c r="B456" s="102" t="s">
        <v>443</v>
      </c>
      <c r="C456" s="8">
        <v>21862</v>
      </c>
      <c r="D456" s="81">
        <f>Вода!P456</f>
        <v>0</v>
      </c>
      <c r="E456" s="81">
        <f>'Водоотведение ХВС'!P456</f>
        <v>0</v>
      </c>
      <c r="F456" s="81">
        <f>'Водоотведение ГВС'!P456</f>
        <v>0</v>
      </c>
    </row>
    <row r="457" spans="1:6" ht="15">
      <c r="A457" s="7">
        <v>454</v>
      </c>
      <c r="B457" s="102" t="s">
        <v>444</v>
      </c>
      <c r="C457" s="8">
        <v>21863</v>
      </c>
      <c r="D457" s="81">
        <f>Вода!P457</f>
        <v>0</v>
      </c>
      <c r="E457" s="81">
        <f>'Водоотведение ХВС'!P457</f>
        <v>0</v>
      </c>
      <c r="F457" s="81">
        <f>'Водоотведение ГВС'!P457</f>
        <v>0</v>
      </c>
    </row>
    <row r="458" spans="1:6" ht="15">
      <c r="A458" s="7">
        <v>455</v>
      </c>
      <c r="B458" s="102" t="s">
        <v>445</v>
      </c>
      <c r="C458" s="8">
        <v>21865</v>
      </c>
      <c r="D458" s="81">
        <f>Вода!P458</f>
        <v>0</v>
      </c>
      <c r="E458" s="81">
        <f>'Водоотведение ХВС'!P458</f>
        <v>0</v>
      </c>
      <c r="F458" s="81">
        <f>'Водоотведение ГВС'!P458</f>
        <v>0</v>
      </c>
    </row>
    <row r="459" spans="1:6" ht="15">
      <c r="A459" s="7">
        <v>456</v>
      </c>
      <c r="B459" s="102" t="s">
        <v>446</v>
      </c>
      <c r="C459" s="8">
        <v>22176</v>
      </c>
      <c r="D459" s="81">
        <f>Вода!P459</f>
        <v>10988.71</v>
      </c>
      <c r="E459" s="81">
        <f>'Водоотведение ХВС'!P459</f>
        <v>10346.91</v>
      </c>
      <c r="F459" s="81">
        <f>'Водоотведение ГВС'!P459</f>
        <v>0</v>
      </c>
    </row>
    <row r="460" spans="1:6" ht="15">
      <c r="A460" s="7">
        <v>457</v>
      </c>
      <c r="B460" s="102" t="s">
        <v>447</v>
      </c>
      <c r="C460" s="8">
        <v>22184</v>
      </c>
      <c r="D460" s="81">
        <f>Вода!P460</f>
        <v>8040.49</v>
      </c>
      <c r="E460" s="81">
        <f>'Водоотведение ХВС'!P460</f>
        <v>7582.150000000001</v>
      </c>
      <c r="F460" s="81">
        <f>'Водоотведение ГВС'!P460</f>
        <v>0</v>
      </c>
    </row>
    <row r="461" spans="1:6" ht="15">
      <c r="A461" s="7">
        <v>458</v>
      </c>
      <c r="B461" s="102" t="s">
        <v>448</v>
      </c>
      <c r="C461" s="8">
        <v>22177</v>
      </c>
      <c r="D461" s="81">
        <f>Вода!P461</f>
        <v>8911.48</v>
      </c>
      <c r="E461" s="81">
        <f>'Водоотведение ХВС'!P461</f>
        <v>8430.460000000001</v>
      </c>
      <c r="F461" s="81">
        <f>'Водоотведение ГВС'!P461</f>
        <v>0</v>
      </c>
    </row>
    <row r="462" spans="1:6" ht="15">
      <c r="A462" s="7">
        <v>459</v>
      </c>
      <c r="B462" s="102" t="s">
        <v>450</v>
      </c>
      <c r="C462" s="8">
        <v>22186</v>
      </c>
      <c r="D462" s="81">
        <f>Вода!P462</f>
        <v>5494.359999999999</v>
      </c>
      <c r="E462" s="81">
        <f>'Водоотведение ХВС'!P462</f>
        <v>5173.47</v>
      </c>
      <c r="F462" s="81">
        <f>'Водоотведение ГВС'!P462</f>
        <v>0</v>
      </c>
    </row>
    <row r="463" spans="1:6" ht="15">
      <c r="A463" s="7">
        <v>460</v>
      </c>
      <c r="B463" s="102" t="s">
        <v>451</v>
      </c>
      <c r="C463" s="8">
        <v>22187</v>
      </c>
      <c r="D463" s="81">
        <f>Вода!P463</f>
        <v>12328.550000000001</v>
      </c>
      <c r="E463" s="81">
        <f>'Водоотведение ХВС'!P463</f>
        <v>11687.449999999999</v>
      </c>
      <c r="F463" s="81">
        <f>'Водоотведение ГВС'!P463</f>
        <v>0</v>
      </c>
    </row>
    <row r="464" spans="1:6" ht="15">
      <c r="A464" s="7">
        <v>461</v>
      </c>
      <c r="B464" s="102" t="s">
        <v>452</v>
      </c>
      <c r="C464" s="8">
        <v>22179</v>
      </c>
      <c r="D464" s="81">
        <f>Вода!P464</f>
        <v>14003.79</v>
      </c>
      <c r="E464" s="81">
        <f>'Водоотведение ХВС'!P464</f>
        <v>13247.940000000002</v>
      </c>
      <c r="F464" s="81">
        <f>'Водоотведение ГВС'!P464</f>
        <v>0</v>
      </c>
    </row>
    <row r="465" spans="1:6" ht="15">
      <c r="A465" s="7">
        <v>462</v>
      </c>
      <c r="B465" s="102" t="s">
        <v>453</v>
      </c>
      <c r="C465" s="8">
        <v>22180</v>
      </c>
      <c r="D465" s="81">
        <f>Вода!P465</f>
        <v>18358.14</v>
      </c>
      <c r="E465" s="81">
        <f>'Водоотведение ХВС'!P465</f>
        <v>17488.949999999997</v>
      </c>
      <c r="F465" s="81">
        <f>'Водоотведение ГВС'!P465</f>
        <v>0</v>
      </c>
    </row>
    <row r="466" spans="1:6" ht="15">
      <c r="A466" s="7">
        <v>463</v>
      </c>
      <c r="B466" s="102" t="s">
        <v>454</v>
      </c>
      <c r="C466" s="8">
        <v>22181</v>
      </c>
      <c r="D466" s="81">
        <f>Вода!P466</f>
        <v>11390.789999999999</v>
      </c>
      <c r="E466" s="81">
        <f>'Водоотведение ХВС'!P466</f>
        <v>10702.970000000001</v>
      </c>
      <c r="F466" s="81">
        <f>'Водоотведение ГВС'!P466</f>
        <v>0</v>
      </c>
    </row>
    <row r="467" spans="1:6" ht="15">
      <c r="A467" s="7">
        <v>464</v>
      </c>
      <c r="B467" s="102" t="s">
        <v>455</v>
      </c>
      <c r="C467" s="8">
        <v>22182</v>
      </c>
      <c r="D467" s="81">
        <f>Вода!P467</f>
        <v>11457.660000000002</v>
      </c>
      <c r="E467" s="81">
        <f>'Водоотведение ХВС'!P467</f>
        <v>10839.24</v>
      </c>
      <c r="F467" s="81">
        <f>'Водоотведение ГВС'!P467</f>
        <v>0</v>
      </c>
    </row>
    <row r="468" spans="1:6" ht="15">
      <c r="A468" s="7">
        <v>465</v>
      </c>
      <c r="B468" s="102" t="s">
        <v>456</v>
      </c>
      <c r="C468" s="8">
        <v>22183</v>
      </c>
      <c r="D468" s="81">
        <f>Вода!P468</f>
        <v>11457.67</v>
      </c>
      <c r="E468" s="81">
        <f>'Водоотведение ХВС'!P468</f>
        <v>10839.24</v>
      </c>
      <c r="F468" s="81">
        <f>'Водоотведение ГВС'!P468</f>
        <v>0</v>
      </c>
    </row>
    <row r="469" spans="1:6" ht="15">
      <c r="A469" s="7">
        <v>466</v>
      </c>
      <c r="B469" s="102" t="s">
        <v>457</v>
      </c>
      <c r="C469" s="8">
        <v>22174</v>
      </c>
      <c r="D469" s="81">
        <f>Вода!P469</f>
        <v>60959.16</v>
      </c>
      <c r="E469" s="81">
        <f>'Водоотведение ХВС'!P469</f>
        <v>58302.74</v>
      </c>
      <c r="F469" s="81">
        <f>'Водоотведение ГВС'!P469</f>
        <v>0</v>
      </c>
    </row>
    <row r="470" spans="1:6" ht="15">
      <c r="A470" s="7">
        <v>467</v>
      </c>
      <c r="B470" s="102" t="s">
        <v>458</v>
      </c>
      <c r="C470" s="8">
        <v>22175</v>
      </c>
      <c r="D470" s="81">
        <f>Вода!P470</f>
        <v>4904.99</v>
      </c>
      <c r="E470" s="81">
        <f>'Водоотведение ХВС'!P470</f>
        <v>6438.27</v>
      </c>
      <c r="F470" s="81">
        <f>'Водоотведение ГВС'!P470</f>
        <v>0</v>
      </c>
    </row>
    <row r="471" spans="1:6" ht="15">
      <c r="A471" s="7">
        <v>468</v>
      </c>
      <c r="B471" s="102" t="s">
        <v>459</v>
      </c>
      <c r="C471" s="8">
        <v>12163</v>
      </c>
      <c r="D471" s="81">
        <f>Вода!P471</f>
        <v>5435.990000000001</v>
      </c>
      <c r="E471" s="81">
        <f>'Водоотведение ХВС'!P471</f>
        <v>0</v>
      </c>
      <c r="F471" s="81">
        <f>'Водоотведение ГВС'!P471</f>
        <v>0</v>
      </c>
    </row>
    <row r="472" spans="1:6" ht="15">
      <c r="A472" s="7">
        <v>469</v>
      </c>
      <c r="B472" s="102" t="s">
        <v>793</v>
      </c>
      <c r="C472" s="8"/>
      <c r="D472" s="81">
        <f>Вода!P472</f>
        <v>0</v>
      </c>
      <c r="E472" s="81"/>
      <c r="F472" s="81">
        <f>'Водоотведение ГВС'!P472</f>
        <v>0</v>
      </c>
    </row>
    <row r="473" spans="1:6" ht="15">
      <c r="A473" s="7">
        <v>470</v>
      </c>
      <c r="B473" s="102" t="s">
        <v>460</v>
      </c>
      <c r="C473" s="8">
        <v>12157</v>
      </c>
      <c r="D473" s="81">
        <f>Вода!P473</f>
        <v>4592.0599999999995</v>
      </c>
      <c r="E473" s="81">
        <f>'Водоотведение ХВС'!P473</f>
        <v>0</v>
      </c>
      <c r="F473" s="81">
        <f>'Водоотведение ГВС'!P473</f>
        <v>0</v>
      </c>
    </row>
    <row r="474" spans="1:6" ht="15">
      <c r="A474" s="7">
        <v>471</v>
      </c>
      <c r="B474" s="102" t="s">
        <v>461</v>
      </c>
      <c r="C474" s="8">
        <v>21799</v>
      </c>
      <c r="D474" s="81">
        <f>Вода!P474</f>
        <v>2482.18</v>
      </c>
      <c r="E474" s="81">
        <f>'Водоотведение ХВС'!P474</f>
        <v>2482.17</v>
      </c>
      <c r="F474" s="81">
        <f>'Водоотведение ГВС'!P474</f>
        <v>0</v>
      </c>
    </row>
    <row r="475" spans="1:6" ht="15">
      <c r="A475" s="7">
        <v>472</v>
      </c>
      <c r="B475" s="102" t="s">
        <v>462</v>
      </c>
      <c r="C475" s="8">
        <v>21807</v>
      </c>
      <c r="D475" s="81">
        <f>Вода!P475</f>
        <v>2504.74</v>
      </c>
      <c r="E475" s="81">
        <f>'Водоотведение ХВС'!P475</f>
        <v>0</v>
      </c>
      <c r="F475" s="81">
        <f>'Водоотведение ГВС'!P475</f>
        <v>0</v>
      </c>
    </row>
    <row r="476" spans="1:6" ht="15">
      <c r="A476" s="7">
        <v>473</v>
      </c>
      <c r="B476" s="102" t="s">
        <v>463</v>
      </c>
      <c r="C476" s="8">
        <v>21809</v>
      </c>
      <c r="D476" s="81">
        <f>Вода!P476</f>
        <v>3146.9900000000002</v>
      </c>
      <c r="E476" s="81">
        <f>'Водоотведение ХВС'!P476</f>
        <v>0</v>
      </c>
      <c r="F476" s="81">
        <f>'Водоотведение ГВС'!P476</f>
        <v>0</v>
      </c>
    </row>
    <row r="477" spans="1:6" ht="15">
      <c r="A477" s="7">
        <v>474</v>
      </c>
      <c r="B477" s="102" t="s">
        <v>464</v>
      </c>
      <c r="C477" s="8">
        <v>22161</v>
      </c>
      <c r="D477" s="81">
        <f>Вода!P477</f>
        <v>2043.5700000000004</v>
      </c>
      <c r="E477" s="81">
        <f>'Водоотведение ХВС'!P477</f>
        <v>0</v>
      </c>
      <c r="F477" s="81">
        <f>'Водоотведение ГВС'!P477</f>
        <v>0</v>
      </c>
    </row>
    <row r="478" spans="1:6" ht="15">
      <c r="A478" s="7">
        <v>475</v>
      </c>
      <c r="B478" s="102" t="s">
        <v>465</v>
      </c>
      <c r="C478" s="8">
        <v>22164</v>
      </c>
      <c r="D478" s="81">
        <f>Вода!P478</f>
        <v>2433.1200000000003</v>
      </c>
      <c r="E478" s="81">
        <f>'Водоотведение ХВС'!P478</f>
        <v>0</v>
      </c>
      <c r="F478" s="81">
        <f>'Водоотведение ГВС'!P478</f>
        <v>0</v>
      </c>
    </row>
    <row r="479" spans="1:6" ht="15">
      <c r="A479" s="7">
        <v>476</v>
      </c>
      <c r="B479" s="116" t="s">
        <v>908</v>
      </c>
      <c r="C479" s="8">
        <v>21503</v>
      </c>
      <c r="D479" s="81">
        <f>Вода!P479</f>
        <v>24612.92</v>
      </c>
      <c r="E479" s="81">
        <f>'Водоотведение ХВС'!P479</f>
        <v>24612.92</v>
      </c>
      <c r="F479" s="81">
        <f>'Водоотведение ГВС'!P479</f>
        <v>0</v>
      </c>
    </row>
    <row r="480" spans="1:6" ht="15">
      <c r="A480" s="7">
        <v>477</v>
      </c>
      <c r="B480" s="116" t="s">
        <v>909</v>
      </c>
      <c r="C480" s="8">
        <v>21505</v>
      </c>
      <c r="D480" s="81">
        <f>Вода!P480</f>
        <v>20447.66</v>
      </c>
      <c r="E480" s="81">
        <f>'Водоотведение ХВС'!P480</f>
        <v>20447.66</v>
      </c>
      <c r="F480" s="81">
        <f>'Водоотведение ГВС'!P480</f>
        <v>0</v>
      </c>
    </row>
    <row r="481" spans="1:6" ht="15">
      <c r="A481" s="7">
        <v>478</v>
      </c>
      <c r="B481" s="116" t="s">
        <v>910</v>
      </c>
      <c r="C481" s="8">
        <v>21508</v>
      </c>
      <c r="D481" s="81">
        <f>Вода!P481</f>
        <v>21962.3</v>
      </c>
      <c r="E481" s="81">
        <f>'Водоотведение ХВС'!P481</f>
        <v>21962.3</v>
      </c>
      <c r="F481" s="81">
        <f>'Водоотведение ГВС'!P481</f>
        <v>0</v>
      </c>
    </row>
    <row r="482" spans="1:6" ht="15">
      <c r="A482" s="7">
        <v>479</v>
      </c>
      <c r="B482" s="116" t="s">
        <v>911</v>
      </c>
      <c r="C482" s="8">
        <v>21511</v>
      </c>
      <c r="D482" s="81">
        <f>Вода!P482</f>
        <v>34079.44</v>
      </c>
      <c r="E482" s="81">
        <f>'Водоотведение ХВС'!P482</f>
        <v>34079.44</v>
      </c>
      <c r="F482" s="81">
        <f>'Водоотведение ГВС'!P482</f>
        <v>0</v>
      </c>
    </row>
    <row r="483" spans="1:6" ht="15">
      <c r="A483" s="7">
        <v>480</v>
      </c>
      <c r="B483" s="116" t="s">
        <v>912</v>
      </c>
      <c r="C483" s="8">
        <v>21512</v>
      </c>
      <c r="D483" s="81">
        <f>Вода!P483</f>
        <v>30292.84</v>
      </c>
      <c r="E483" s="81">
        <f>'Водоотведение ХВС'!P483</f>
        <v>30292.84</v>
      </c>
      <c r="F483" s="81">
        <f>'Водоотведение ГВС'!P483</f>
        <v>0</v>
      </c>
    </row>
    <row r="484" spans="1:6" ht="15">
      <c r="A484" s="7">
        <v>481</v>
      </c>
      <c r="B484" s="116" t="s">
        <v>913</v>
      </c>
      <c r="C484" s="8">
        <v>21514</v>
      </c>
      <c r="D484" s="81">
        <f>Вода!P484</f>
        <v>11738.48</v>
      </c>
      <c r="E484" s="81">
        <f>'Водоотведение ХВС'!P484</f>
        <v>11738.48</v>
      </c>
      <c r="F484" s="81">
        <f>'Водоотведение ГВС'!P484</f>
        <v>0</v>
      </c>
    </row>
    <row r="485" spans="1:6" ht="15">
      <c r="A485" s="7">
        <v>482</v>
      </c>
      <c r="B485" s="116" t="s">
        <v>914</v>
      </c>
      <c r="C485" s="8">
        <v>21515</v>
      </c>
      <c r="D485" s="81">
        <f>Вода!P485</f>
        <v>14010.44</v>
      </c>
      <c r="E485" s="81">
        <f>'Водоотведение ХВС'!P485</f>
        <v>14010.44</v>
      </c>
      <c r="F485" s="81">
        <f>'Водоотведение ГВС'!P485</f>
        <v>0</v>
      </c>
    </row>
    <row r="486" spans="1:6" ht="15">
      <c r="A486" s="7">
        <v>483</v>
      </c>
      <c r="B486" s="116" t="s">
        <v>915</v>
      </c>
      <c r="C486" s="8">
        <v>21516</v>
      </c>
      <c r="D486" s="81">
        <f>Вода!P486</f>
        <v>27642.2</v>
      </c>
      <c r="E486" s="81">
        <f>'Водоотведение ХВС'!P486</f>
        <v>27642.2</v>
      </c>
      <c r="F486" s="81">
        <f>'Водоотведение ГВС'!P486</f>
        <v>0</v>
      </c>
    </row>
    <row r="487" spans="1:6" ht="15">
      <c r="A487" s="7">
        <v>484</v>
      </c>
      <c r="B487" s="102" t="s">
        <v>466</v>
      </c>
      <c r="C487" s="8">
        <v>10001</v>
      </c>
      <c r="D487" s="81">
        <f>Вода!P487</f>
        <v>0</v>
      </c>
      <c r="E487" s="81">
        <f>'Водоотведение ХВС'!P487</f>
        <v>0</v>
      </c>
      <c r="F487" s="81">
        <f>'Водоотведение ГВС'!P487</f>
        <v>0</v>
      </c>
    </row>
    <row r="488" spans="1:6" ht="15">
      <c r="A488" s="7">
        <v>485</v>
      </c>
      <c r="B488" s="102" t="s">
        <v>467</v>
      </c>
      <c r="C488" s="8">
        <v>10002</v>
      </c>
      <c r="D488" s="81">
        <f>Вода!P488</f>
        <v>0</v>
      </c>
      <c r="E488" s="81">
        <f>'Водоотведение ХВС'!P488</f>
        <v>0</v>
      </c>
      <c r="F488" s="81">
        <f>'Водоотведение ГВС'!P488</f>
        <v>0</v>
      </c>
    </row>
    <row r="489" spans="1:6" ht="15">
      <c r="A489" s="7">
        <v>486</v>
      </c>
      <c r="B489" s="102" t="s">
        <v>468</v>
      </c>
      <c r="C489" s="8">
        <v>10003</v>
      </c>
      <c r="D489" s="81">
        <f>Вода!P489</f>
        <v>0</v>
      </c>
      <c r="E489" s="81">
        <f>'Водоотведение ХВС'!P489</f>
        <v>0</v>
      </c>
      <c r="F489" s="81">
        <f>'Водоотведение ГВС'!P489</f>
        <v>0</v>
      </c>
    </row>
    <row r="490" spans="1:6" ht="15">
      <c r="A490" s="7">
        <v>487</v>
      </c>
      <c r="B490" s="102" t="s">
        <v>469</v>
      </c>
      <c r="C490" s="8">
        <v>10004</v>
      </c>
      <c r="D490" s="81">
        <f>Вода!P490</f>
        <v>0</v>
      </c>
      <c r="E490" s="81">
        <f>'Водоотведение ХВС'!P490</f>
        <v>0</v>
      </c>
      <c r="F490" s="81">
        <f>'Водоотведение ГВС'!P490</f>
        <v>0</v>
      </c>
    </row>
    <row r="491" spans="1:12" ht="16.5" thickBot="1">
      <c r="A491" s="16"/>
      <c r="B491" s="94" t="s">
        <v>493</v>
      </c>
      <c r="C491" s="8"/>
      <c r="D491" s="89">
        <f>SUM(D4:D490)</f>
        <v>27789388.786268007</v>
      </c>
      <c r="E491" s="89">
        <f>SUM(E4:E490)</f>
        <v>26961963.542999998</v>
      </c>
      <c r="F491" s="90">
        <f>SUM(F4:F490)</f>
        <v>16138595.537999997</v>
      </c>
      <c r="G491" s="12"/>
      <c r="H491" s="13"/>
      <c r="I491" s="14"/>
      <c r="J491" s="14"/>
      <c r="K491" s="14"/>
      <c r="L491" s="15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2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479" sqref="O479:O486"/>
    </sheetView>
  </sheetViews>
  <sheetFormatPr defaultColWidth="9.00390625" defaultRowHeight="12.75"/>
  <cols>
    <col min="1" max="1" width="5.375" style="2" customWidth="1"/>
    <col min="2" max="2" width="55.625" style="95" customWidth="1"/>
    <col min="3" max="3" width="14.125" style="2" customWidth="1"/>
    <col min="4" max="4" width="16.625" style="73" customWidth="1"/>
    <col min="5" max="5" width="14.625" style="73" customWidth="1"/>
    <col min="6" max="6" width="15.625" style="73" customWidth="1"/>
    <col min="7" max="7" width="15.00390625" style="73" customWidth="1"/>
    <col min="8" max="8" width="14.625" style="97" customWidth="1"/>
    <col min="9" max="10" width="14.875" style="73" customWidth="1"/>
    <col min="11" max="11" width="14.375" style="73" customWidth="1"/>
    <col min="12" max="12" width="16.00390625" style="73" customWidth="1"/>
    <col min="13" max="13" width="17.125" style="73" customWidth="1"/>
    <col min="14" max="14" width="16.125" style="73" customWidth="1"/>
    <col min="15" max="15" width="15.625" style="70" customWidth="1"/>
    <col min="16" max="16" width="17.00390625" style="82" customWidth="1"/>
    <col min="17" max="25" width="0" style="0" hidden="1" customWidth="1"/>
    <col min="26" max="26" width="55.375" style="0" hidden="1" customWidth="1"/>
    <col min="27" max="27" width="12.75390625" style="81" hidden="1" customWidth="1"/>
    <col min="28" max="29" width="12.625" style="81" hidden="1" customWidth="1"/>
  </cols>
  <sheetData>
    <row r="1" spans="2:15" ht="15.75">
      <c r="B1" s="118" t="s">
        <v>609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ht="15.75"/>
    <row r="3" spans="1:16" ht="15.75">
      <c r="A3" s="4" t="s">
        <v>843</v>
      </c>
      <c r="B3" s="91" t="s">
        <v>842</v>
      </c>
      <c r="C3" s="5" t="s">
        <v>844</v>
      </c>
      <c r="D3" s="1" t="s">
        <v>477</v>
      </c>
      <c r="E3" s="1" t="s">
        <v>478</v>
      </c>
      <c r="F3" s="1" t="s">
        <v>479</v>
      </c>
      <c r="G3" s="1" t="s">
        <v>480</v>
      </c>
      <c r="H3" s="6" t="s">
        <v>481</v>
      </c>
      <c r="I3" s="1" t="s">
        <v>482</v>
      </c>
      <c r="J3" s="1" t="s">
        <v>483</v>
      </c>
      <c r="K3" s="1" t="s">
        <v>484</v>
      </c>
      <c r="L3" s="1" t="s">
        <v>485</v>
      </c>
      <c r="M3" s="1" t="s">
        <v>486</v>
      </c>
      <c r="N3" s="1" t="s">
        <v>487</v>
      </c>
      <c r="O3" s="71" t="s">
        <v>488</v>
      </c>
      <c r="P3" s="6" t="s">
        <v>489</v>
      </c>
    </row>
    <row r="4" spans="1:29" ht="15.75">
      <c r="A4" s="7">
        <v>1</v>
      </c>
      <c r="B4" s="101" t="s">
        <v>845</v>
      </c>
      <c r="C4" s="8">
        <v>21602</v>
      </c>
      <c r="D4" s="81">
        <v>65.93</v>
      </c>
      <c r="E4" s="81">
        <v>59.55</v>
      </c>
      <c r="F4" s="81">
        <v>65.93</v>
      </c>
      <c r="G4" s="81">
        <v>63.8</v>
      </c>
      <c r="H4" s="21">
        <v>65.93</v>
      </c>
      <c r="I4" s="21">
        <v>63.8</v>
      </c>
      <c r="J4" s="81">
        <v>75.8</v>
      </c>
      <c r="K4" s="23">
        <v>75.8</v>
      </c>
      <c r="L4" s="81">
        <v>73.36</v>
      </c>
      <c r="M4" s="81">
        <v>75.81</v>
      </c>
      <c r="N4" s="81">
        <v>61.14</v>
      </c>
      <c r="O4" s="72">
        <v>61.14</v>
      </c>
      <c r="P4" s="1">
        <f>D4+E4+F4+G4+H4+I4+J4+K4+L4+M4+N4+O4</f>
        <v>807.99</v>
      </c>
      <c r="Q4" s="18">
        <v>2927.61</v>
      </c>
      <c r="R4" s="19">
        <v>164</v>
      </c>
      <c r="S4" s="20">
        <v>1</v>
      </c>
      <c r="T4" s="21">
        <v>220</v>
      </c>
      <c r="U4" s="22">
        <f>R4*T4*30.5/1000</f>
        <v>1100.44</v>
      </c>
      <c r="V4" s="23">
        <v>1125.3</v>
      </c>
      <c r="W4" s="24">
        <v>0</v>
      </c>
      <c r="X4" s="23">
        <v>1125.3</v>
      </c>
      <c r="Y4" s="25">
        <v>441.908</v>
      </c>
      <c r="Z4" s="17" t="s">
        <v>498</v>
      </c>
      <c r="AA4" s="81">
        <v>17753.417979999995</v>
      </c>
      <c r="AB4" s="81">
        <v>17753.417979999995</v>
      </c>
      <c r="AC4" s="81">
        <v>6971.805752799999</v>
      </c>
    </row>
    <row r="5" spans="1:29" ht="15.75">
      <c r="A5" s="7">
        <v>2</v>
      </c>
      <c r="B5" s="101" t="s">
        <v>846</v>
      </c>
      <c r="C5" s="8">
        <v>21600</v>
      </c>
      <c r="D5" s="81">
        <v>230.76</v>
      </c>
      <c r="E5" s="81">
        <v>208.44</v>
      </c>
      <c r="F5" s="81">
        <v>230.76</v>
      </c>
      <c r="G5" s="81">
        <v>223.32</v>
      </c>
      <c r="H5" s="21">
        <v>230.76</v>
      </c>
      <c r="I5" s="21">
        <v>223.32</v>
      </c>
      <c r="J5" s="81">
        <v>265.33</v>
      </c>
      <c r="K5" s="21">
        <v>265.33</v>
      </c>
      <c r="L5" s="81">
        <v>256.77</v>
      </c>
      <c r="M5" s="81">
        <v>265.33</v>
      </c>
      <c r="N5" s="81">
        <v>183.41</v>
      </c>
      <c r="O5" s="72">
        <v>152.84</v>
      </c>
      <c r="P5" s="1">
        <f aca="true" t="shared" si="0" ref="P5:P69">D5+E5+F5+G5+H5+I5+J5+K5+L5+M5+N5+O5</f>
        <v>2736.37</v>
      </c>
      <c r="Q5" s="18">
        <v>1224.41</v>
      </c>
      <c r="R5" s="19">
        <v>88</v>
      </c>
      <c r="S5" s="20">
        <v>1</v>
      </c>
      <c r="T5" s="21">
        <v>220</v>
      </c>
      <c r="U5" s="22">
        <f>R5*T5*30.5/1000</f>
        <v>590.48</v>
      </c>
      <c r="V5" s="23">
        <v>579.7</v>
      </c>
      <c r="W5" s="24">
        <v>0</v>
      </c>
      <c r="X5" s="23">
        <v>579.7</v>
      </c>
      <c r="Y5" s="25">
        <v>181.265</v>
      </c>
      <c r="Z5" s="17" t="s">
        <v>499</v>
      </c>
      <c r="AA5" s="81">
        <v>9145.69502</v>
      </c>
      <c r="AB5" s="81">
        <v>9145.69502</v>
      </c>
      <c r="AC5" s="81">
        <v>2859.7453989999995</v>
      </c>
    </row>
    <row r="6" spans="1:29" ht="15.75">
      <c r="A6" s="7">
        <v>3</v>
      </c>
      <c r="B6" s="101" t="s">
        <v>847</v>
      </c>
      <c r="C6" s="8">
        <v>21610</v>
      </c>
      <c r="D6" s="81">
        <v>362.63</v>
      </c>
      <c r="E6" s="81">
        <v>327.53</v>
      </c>
      <c r="F6" s="81">
        <v>362.63</v>
      </c>
      <c r="G6" s="81">
        <v>350.93</v>
      </c>
      <c r="H6" s="21">
        <v>362.63</v>
      </c>
      <c r="I6" s="21">
        <v>350.93</v>
      </c>
      <c r="J6" s="81">
        <v>416.94</v>
      </c>
      <c r="K6" s="23">
        <v>416.94</v>
      </c>
      <c r="L6" s="81">
        <v>403.5</v>
      </c>
      <c r="M6" s="81">
        <v>416.95</v>
      </c>
      <c r="N6" s="81">
        <v>336.25</v>
      </c>
      <c r="O6" s="72">
        <v>336.25</v>
      </c>
      <c r="P6" s="1">
        <f t="shared" si="0"/>
        <v>4444.11</v>
      </c>
      <c r="Q6" s="18">
        <v>1220.65</v>
      </c>
      <c r="R6" s="19">
        <v>69</v>
      </c>
      <c r="S6" s="20">
        <v>1</v>
      </c>
      <c r="T6" s="21">
        <v>220</v>
      </c>
      <c r="U6" s="22">
        <f>R6*T6*30.5/1000</f>
        <v>462.99</v>
      </c>
      <c r="V6" s="23">
        <v>504.68</v>
      </c>
      <c r="W6" s="24">
        <v>0</v>
      </c>
      <c r="X6" s="23">
        <v>504.68</v>
      </c>
      <c r="Y6" s="25">
        <v>190.816</v>
      </c>
      <c r="Z6" s="17" t="s">
        <v>500</v>
      </c>
      <c r="AA6" s="81">
        <v>7962.134487999999</v>
      </c>
      <c r="AB6" s="81">
        <v>7962.134487999999</v>
      </c>
      <c r="AC6" s="81">
        <v>3010.4277055999996</v>
      </c>
    </row>
    <row r="7" spans="1:29" ht="15.75">
      <c r="A7" s="7">
        <v>4</v>
      </c>
      <c r="B7" s="101" t="s">
        <v>849</v>
      </c>
      <c r="C7" s="8">
        <v>21606</v>
      </c>
      <c r="D7" s="81">
        <v>593.39</v>
      </c>
      <c r="E7" s="81">
        <v>473.21</v>
      </c>
      <c r="F7" s="81">
        <v>560.42</v>
      </c>
      <c r="G7" s="81">
        <v>542.34</v>
      </c>
      <c r="H7" s="21">
        <v>560.42</v>
      </c>
      <c r="I7" s="21">
        <v>542.34</v>
      </c>
      <c r="J7" s="81">
        <v>644.37</v>
      </c>
      <c r="K7" s="23">
        <v>644.37</v>
      </c>
      <c r="L7" s="81">
        <v>623.59</v>
      </c>
      <c r="M7" s="81">
        <v>644.37</v>
      </c>
      <c r="N7" s="81">
        <v>550.22</v>
      </c>
      <c r="O7" s="72">
        <v>550.22</v>
      </c>
      <c r="P7" s="1">
        <f t="shared" si="0"/>
        <v>6929.260000000001</v>
      </c>
      <c r="Q7" s="26">
        <f>SUM(Q4:Q6)</f>
        <v>5372.67</v>
      </c>
      <c r="R7" s="27">
        <f>SUM(R4:R6)</f>
        <v>321</v>
      </c>
      <c r="S7" s="20"/>
      <c r="T7" s="19"/>
      <c r="U7" s="28">
        <f>SUM(U4:U6)</f>
        <v>2153.91</v>
      </c>
      <c r="V7" s="29">
        <f>SUM(V4:V6)</f>
        <v>2209.68</v>
      </c>
      <c r="W7" s="24">
        <f>SUM(W4:W6)</f>
        <v>0</v>
      </c>
      <c r="X7" s="29">
        <f>SUBTOTAL(9,X4:X6)</f>
        <v>2209.68</v>
      </c>
      <c r="Y7" s="30">
        <v>892.541</v>
      </c>
      <c r="Z7" s="74" t="s">
        <v>501</v>
      </c>
      <c r="AA7" s="81">
        <v>39165.103967999996</v>
      </c>
      <c r="AB7" s="81">
        <v>39165.103967999996</v>
      </c>
      <c r="AC7" s="81">
        <v>14081.262340599998</v>
      </c>
    </row>
    <row r="8" spans="1:28" ht="15.75">
      <c r="A8" s="7">
        <v>5</v>
      </c>
      <c r="B8" s="101" t="s">
        <v>850</v>
      </c>
      <c r="C8" s="8">
        <v>21607</v>
      </c>
      <c r="D8" s="81">
        <v>263.73</v>
      </c>
      <c r="E8" s="81">
        <v>-12.77</v>
      </c>
      <c r="F8" s="81">
        <v>131.87</v>
      </c>
      <c r="G8" s="81">
        <v>127.61</v>
      </c>
      <c r="H8" s="21">
        <v>131.87</v>
      </c>
      <c r="I8" s="21">
        <v>127.61</v>
      </c>
      <c r="J8" s="81">
        <v>151.62</v>
      </c>
      <c r="K8" s="23">
        <v>151.62</v>
      </c>
      <c r="L8" s="81">
        <v>146.73</v>
      </c>
      <c r="M8" s="81">
        <v>151.62</v>
      </c>
      <c r="N8" s="81">
        <v>91.7</v>
      </c>
      <c r="O8" s="72">
        <v>91.7</v>
      </c>
      <c r="P8" s="1">
        <f t="shared" si="0"/>
        <v>1554.9100000000003</v>
      </c>
      <c r="Q8" s="26"/>
      <c r="R8" s="19">
        <v>364</v>
      </c>
      <c r="S8" s="20"/>
      <c r="T8" s="19"/>
      <c r="U8" s="22"/>
      <c r="V8" s="29"/>
      <c r="W8" s="24"/>
      <c r="X8" s="29"/>
      <c r="Y8" s="30"/>
      <c r="Z8" s="74"/>
      <c r="AB8" s="81">
        <v>92411.47</v>
      </c>
    </row>
    <row r="9" spans="1:29" ht="15.75">
      <c r="A9" s="7">
        <v>6</v>
      </c>
      <c r="B9" s="101" t="s">
        <v>852</v>
      </c>
      <c r="C9" s="8">
        <v>21619</v>
      </c>
      <c r="D9" s="81">
        <v>1263.7</v>
      </c>
      <c r="E9" s="81">
        <v>1141.4</v>
      </c>
      <c r="F9" s="81">
        <v>1263.7</v>
      </c>
      <c r="G9" s="81">
        <v>1222.93</v>
      </c>
      <c r="H9" s="21">
        <v>1263.7</v>
      </c>
      <c r="I9" s="21">
        <v>1222.93</v>
      </c>
      <c r="J9" s="81">
        <v>1452.99</v>
      </c>
      <c r="K9" s="23">
        <v>101.89</v>
      </c>
      <c r="L9" s="81">
        <v>224.16</v>
      </c>
      <c r="M9" s="81">
        <v>244.54</v>
      </c>
      <c r="N9" s="81">
        <v>427.95</v>
      </c>
      <c r="O9" s="72">
        <v>224.16</v>
      </c>
      <c r="P9" s="1">
        <f t="shared" si="0"/>
        <v>10054.050000000001</v>
      </c>
      <c r="Q9" s="18">
        <v>493.8</v>
      </c>
      <c r="R9" s="19">
        <v>24</v>
      </c>
      <c r="S9" s="20">
        <v>1</v>
      </c>
      <c r="T9" s="19">
        <v>150</v>
      </c>
      <c r="U9" s="22">
        <f aca="true" t="shared" si="1" ref="U9:U39">R9*T9*30.5/1000</f>
        <v>109.8</v>
      </c>
      <c r="V9" s="32">
        <v>114.063</v>
      </c>
      <c r="W9" s="24">
        <f aca="true" t="shared" si="2" ref="W9:W16">0/12</f>
        <v>0</v>
      </c>
      <c r="X9" s="32">
        <v>114.063</v>
      </c>
      <c r="Y9" s="33">
        <v>0</v>
      </c>
      <c r="Z9" s="75" t="s">
        <v>502</v>
      </c>
      <c r="AA9" s="81">
        <v>2067.3690623999996</v>
      </c>
      <c r="AB9" s="81">
        <v>2067.3690623999996</v>
      </c>
      <c r="AC9" s="81">
        <v>0</v>
      </c>
    </row>
    <row r="10" spans="1:29" ht="15.75">
      <c r="A10" s="7">
        <v>7</v>
      </c>
      <c r="B10" s="101" t="s">
        <v>476</v>
      </c>
      <c r="C10" s="8">
        <v>10010</v>
      </c>
      <c r="D10" s="81"/>
      <c r="E10" s="81"/>
      <c r="F10" s="81"/>
      <c r="G10" s="81"/>
      <c r="H10" s="21"/>
      <c r="I10" s="21"/>
      <c r="J10" s="81"/>
      <c r="K10" s="81"/>
      <c r="L10" s="81"/>
      <c r="M10" s="81"/>
      <c r="N10" s="81"/>
      <c r="O10" s="72"/>
      <c r="P10" s="1">
        <f t="shared" si="0"/>
        <v>0</v>
      </c>
      <c r="Q10" s="18">
        <v>448.8</v>
      </c>
      <c r="R10" s="19">
        <v>25</v>
      </c>
      <c r="S10" s="20">
        <v>1</v>
      </c>
      <c r="T10" s="19">
        <v>150</v>
      </c>
      <c r="U10" s="22">
        <f t="shared" si="1"/>
        <v>114.375</v>
      </c>
      <c r="V10" s="32">
        <v>127.75</v>
      </c>
      <c r="W10" s="24">
        <f t="shared" si="2"/>
        <v>0</v>
      </c>
      <c r="X10" s="32">
        <v>127.75</v>
      </c>
      <c r="Y10" s="33">
        <v>0</v>
      </c>
      <c r="Z10" s="75" t="s">
        <v>503</v>
      </c>
      <c r="AA10" s="81">
        <v>2315.4431999999997</v>
      </c>
      <c r="AB10" s="81">
        <v>2315.4431999999997</v>
      </c>
      <c r="AC10" s="81">
        <v>0</v>
      </c>
    </row>
    <row r="11" spans="1:29" ht="15.75">
      <c r="A11" s="7">
        <v>8</v>
      </c>
      <c r="B11" s="101" t="s">
        <v>853</v>
      </c>
      <c r="C11" s="8">
        <v>21622</v>
      </c>
      <c r="D11" s="81">
        <v>65.93</v>
      </c>
      <c r="E11" s="81">
        <v>122.3</v>
      </c>
      <c r="F11" s="81">
        <v>98.9</v>
      </c>
      <c r="G11" s="81">
        <v>95.71</v>
      </c>
      <c r="H11" s="21">
        <v>98.9</v>
      </c>
      <c r="I11" s="21">
        <v>95.71</v>
      </c>
      <c r="J11" s="81">
        <v>113.72</v>
      </c>
      <c r="K11" s="81">
        <v>113.72</v>
      </c>
      <c r="L11" s="81">
        <v>110.04</v>
      </c>
      <c r="M11" s="81">
        <v>113.71</v>
      </c>
      <c r="N11" s="81">
        <v>61.14</v>
      </c>
      <c r="O11" s="72">
        <v>61.14</v>
      </c>
      <c r="P11" s="1">
        <f t="shared" si="0"/>
        <v>1150.9200000000003</v>
      </c>
      <c r="Q11" s="18">
        <v>112.9</v>
      </c>
      <c r="R11" s="19">
        <v>9</v>
      </c>
      <c r="S11" s="20">
        <v>1</v>
      </c>
      <c r="T11" s="19">
        <v>60</v>
      </c>
      <c r="U11" s="22">
        <f t="shared" si="1"/>
        <v>16.47</v>
      </c>
      <c r="V11" s="32">
        <v>16.425</v>
      </c>
      <c r="W11" s="24">
        <f t="shared" si="2"/>
        <v>0</v>
      </c>
      <c r="X11" s="32">
        <v>0</v>
      </c>
      <c r="Y11" s="33">
        <v>0</v>
      </c>
      <c r="Z11" s="75" t="s">
        <v>504</v>
      </c>
      <c r="AA11" s="81">
        <v>297.69984</v>
      </c>
      <c r="AB11" s="81">
        <v>0</v>
      </c>
      <c r="AC11" s="81">
        <v>0</v>
      </c>
    </row>
    <row r="12" spans="1:29" ht="15.75">
      <c r="A12" s="7">
        <v>9</v>
      </c>
      <c r="B12" s="101" t="s">
        <v>854</v>
      </c>
      <c r="C12" s="8">
        <v>12200</v>
      </c>
      <c r="D12" s="81">
        <v>205.41133199999996</v>
      </c>
      <c r="E12" s="81">
        <v>208.43</v>
      </c>
      <c r="F12" s="81">
        <v>230.76</v>
      </c>
      <c r="G12" s="81">
        <v>223.323</v>
      </c>
      <c r="H12" s="21">
        <v>230.76</v>
      </c>
      <c r="I12" s="21">
        <v>223.32</v>
      </c>
      <c r="J12" s="81">
        <v>265.33</v>
      </c>
      <c r="K12" s="81">
        <v>265.33</v>
      </c>
      <c r="L12" s="81">
        <v>256.77</v>
      </c>
      <c r="M12" s="81">
        <v>265.33</v>
      </c>
      <c r="N12" s="81">
        <v>122.27</v>
      </c>
      <c r="O12" s="72">
        <v>122.27</v>
      </c>
      <c r="P12" s="1">
        <f t="shared" si="0"/>
        <v>2619.3043319999997</v>
      </c>
      <c r="Q12" s="18">
        <v>114.5</v>
      </c>
      <c r="R12" s="19">
        <v>16</v>
      </c>
      <c r="S12" s="20">
        <v>1</v>
      </c>
      <c r="T12" s="19">
        <v>60</v>
      </c>
      <c r="U12" s="22">
        <f t="shared" si="1"/>
        <v>29.28</v>
      </c>
      <c r="V12" s="32">
        <v>23.725</v>
      </c>
      <c r="W12" s="24">
        <f t="shared" si="2"/>
        <v>0</v>
      </c>
      <c r="X12" s="32">
        <v>0</v>
      </c>
      <c r="Y12" s="33">
        <v>0</v>
      </c>
      <c r="Z12" s="75" t="s">
        <v>505</v>
      </c>
      <c r="AA12" s="81">
        <v>430.01088</v>
      </c>
      <c r="AB12" s="81">
        <v>0</v>
      </c>
      <c r="AC12" s="81">
        <v>0</v>
      </c>
    </row>
    <row r="13" spans="1:29" ht="15.75">
      <c r="A13" s="7">
        <v>10</v>
      </c>
      <c r="B13" s="101" t="s">
        <v>855</v>
      </c>
      <c r="C13" s="8">
        <v>12203</v>
      </c>
      <c r="D13" s="81">
        <v>164.83</v>
      </c>
      <c r="E13" s="81">
        <v>148.88</v>
      </c>
      <c r="F13" s="81">
        <v>164.83</v>
      </c>
      <c r="G13" s="81">
        <v>159.51</v>
      </c>
      <c r="H13" s="21">
        <v>164.83</v>
      </c>
      <c r="I13" s="21">
        <v>159.51</v>
      </c>
      <c r="J13" s="81">
        <v>189.52</v>
      </c>
      <c r="K13" s="81">
        <v>189.52</v>
      </c>
      <c r="L13" s="81">
        <v>183.41</v>
      </c>
      <c r="M13" s="81">
        <v>189.52</v>
      </c>
      <c r="N13" s="81">
        <v>244.54</v>
      </c>
      <c r="O13" s="72">
        <v>244.54</v>
      </c>
      <c r="P13" s="1">
        <f t="shared" si="0"/>
        <v>2203.44</v>
      </c>
      <c r="Q13" s="18">
        <v>169.8</v>
      </c>
      <c r="R13" s="19">
        <v>9</v>
      </c>
      <c r="S13" s="20">
        <v>1</v>
      </c>
      <c r="T13" s="19">
        <v>150</v>
      </c>
      <c r="U13" s="22">
        <f t="shared" si="1"/>
        <v>41.175</v>
      </c>
      <c r="V13" s="32">
        <v>36.5</v>
      </c>
      <c r="W13" s="24">
        <f t="shared" si="2"/>
        <v>0</v>
      </c>
      <c r="X13" s="32">
        <v>36.5</v>
      </c>
      <c r="Y13" s="33">
        <v>0</v>
      </c>
      <c r="Z13" s="75" t="s">
        <v>506</v>
      </c>
      <c r="AA13" s="81">
        <v>661.5551999999999</v>
      </c>
      <c r="AB13" s="81">
        <v>661.5551999999999</v>
      </c>
      <c r="AC13" s="81">
        <v>0</v>
      </c>
    </row>
    <row r="14" spans="1:29" ht="15.75">
      <c r="A14" s="7">
        <v>11</v>
      </c>
      <c r="B14" s="101" t="s">
        <v>856</v>
      </c>
      <c r="C14" s="8">
        <v>11103</v>
      </c>
      <c r="D14" s="81">
        <v>1828.72</v>
      </c>
      <c r="E14" s="81">
        <v>1829.42</v>
      </c>
      <c r="F14" s="81">
        <v>1309.78</v>
      </c>
      <c r="G14" s="81">
        <v>1065.2</v>
      </c>
      <c r="H14" s="21">
        <v>1364.72</v>
      </c>
      <c r="I14" s="21">
        <v>2358.83</v>
      </c>
      <c r="J14" s="81">
        <v>487.26</v>
      </c>
      <c r="K14" s="81">
        <v>2465.82</v>
      </c>
      <c r="L14" s="81">
        <v>1446.88</v>
      </c>
      <c r="M14" s="81">
        <v>1406.12</v>
      </c>
      <c r="N14" s="81">
        <v>1487.64</v>
      </c>
      <c r="O14" s="98">
        <v>1324.61</v>
      </c>
      <c r="P14" s="1">
        <f t="shared" si="0"/>
        <v>18375</v>
      </c>
      <c r="Q14" s="18">
        <v>523.2</v>
      </c>
      <c r="R14" s="19">
        <v>26</v>
      </c>
      <c r="S14" s="20">
        <v>1</v>
      </c>
      <c r="T14" s="19">
        <v>150</v>
      </c>
      <c r="U14" s="22">
        <f t="shared" si="1"/>
        <v>118.95</v>
      </c>
      <c r="V14" s="32">
        <v>109.8</v>
      </c>
      <c r="W14" s="24">
        <f t="shared" si="2"/>
        <v>0</v>
      </c>
      <c r="X14" s="32">
        <v>109.8</v>
      </c>
      <c r="Y14" s="33">
        <v>0</v>
      </c>
      <c r="Z14" s="75" t="s">
        <v>507</v>
      </c>
      <c r="AA14" s="81">
        <v>1990.1030399999997</v>
      </c>
      <c r="AB14" s="81">
        <v>1990.1030399999997</v>
      </c>
      <c r="AC14" s="81">
        <v>0</v>
      </c>
    </row>
    <row r="15" spans="1:29" ht="15.75">
      <c r="A15" s="7">
        <v>12</v>
      </c>
      <c r="B15" s="101" t="s">
        <v>857</v>
      </c>
      <c r="C15" s="8">
        <v>11101</v>
      </c>
      <c r="D15" s="81">
        <v>7591.13</v>
      </c>
      <c r="E15" s="81">
        <v>12420.99</v>
      </c>
      <c r="F15" s="81">
        <v>6105.72</v>
      </c>
      <c r="G15" s="81">
        <v>6477.88</v>
      </c>
      <c r="H15" s="21">
        <v>8185.33</v>
      </c>
      <c r="I15" s="21">
        <v>10353.41</v>
      </c>
      <c r="J15" s="81">
        <v>9778.31</v>
      </c>
      <c r="K15" s="81">
        <v>12223.75</v>
      </c>
      <c r="L15" s="81">
        <v>10803.92</v>
      </c>
      <c r="M15" s="81">
        <v>11143.67</v>
      </c>
      <c r="N15" s="81">
        <v>10579.75</v>
      </c>
      <c r="O15" s="98">
        <v>11347.46</v>
      </c>
      <c r="P15" s="1">
        <f t="shared" si="0"/>
        <v>117011.32</v>
      </c>
      <c r="Q15" s="18">
        <v>290.7</v>
      </c>
      <c r="R15" s="19">
        <v>17</v>
      </c>
      <c r="S15" s="20">
        <v>1</v>
      </c>
      <c r="T15" s="19">
        <v>120</v>
      </c>
      <c r="U15" s="22">
        <f t="shared" si="1"/>
        <v>62.22</v>
      </c>
      <c r="V15" s="32">
        <v>40.15</v>
      </c>
      <c r="W15" s="24">
        <f t="shared" si="2"/>
        <v>0</v>
      </c>
      <c r="X15" s="32">
        <v>40.15</v>
      </c>
      <c r="Y15" s="33">
        <v>0</v>
      </c>
      <c r="Z15" s="75" t="s">
        <v>280</v>
      </c>
      <c r="AA15" s="81">
        <v>727.7107199999999</v>
      </c>
      <c r="AB15" s="81">
        <v>727.7107199999999</v>
      </c>
      <c r="AC15" s="81">
        <v>0</v>
      </c>
    </row>
    <row r="16" spans="1:29" ht="15.75">
      <c r="A16" s="7">
        <v>13</v>
      </c>
      <c r="B16" s="101" t="s">
        <v>858</v>
      </c>
      <c r="C16" s="8">
        <v>11105</v>
      </c>
      <c r="D16" s="81">
        <v>846.12</v>
      </c>
      <c r="E16" s="81">
        <v>764.24</v>
      </c>
      <c r="F16" s="81">
        <v>846.12</v>
      </c>
      <c r="G16" s="81">
        <v>515.43</v>
      </c>
      <c r="H16" s="21">
        <v>846.12</v>
      </c>
      <c r="I16" s="21">
        <v>818.83</v>
      </c>
      <c r="J16" s="81">
        <v>972.87</v>
      </c>
      <c r="K16" s="81">
        <v>972.87</v>
      </c>
      <c r="L16" s="81">
        <v>941.49</v>
      </c>
      <c r="M16" s="81">
        <v>972.87</v>
      </c>
      <c r="N16" s="81">
        <v>1609.91</v>
      </c>
      <c r="O16" s="98">
        <v>1609.91</v>
      </c>
      <c r="P16" s="1">
        <f t="shared" si="0"/>
        <v>11716.779999999999</v>
      </c>
      <c r="Q16" s="18">
        <v>468.1</v>
      </c>
      <c r="R16" s="19">
        <v>26</v>
      </c>
      <c r="S16" s="20">
        <v>1</v>
      </c>
      <c r="T16" s="19">
        <v>150</v>
      </c>
      <c r="U16" s="22">
        <f t="shared" si="1"/>
        <v>118.95</v>
      </c>
      <c r="V16" s="32">
        <v>150.563</v>
      </c>
      <c r="W16" s="24">
        <f t="shared" si="2"/>
        <v>0</v>
      </c>
      <c r="X16" s="32">
        <v>150.563</v>
      </c>
      <c r="Y16" s="33">
        <v>0</v>
      </c>
      <c r="Z16" s="75" t="s">
        <v>281</v>
      </c>
      <c r="AA16" s="81">
        <v>2728.9242623999994</v>
      </c>
      <c r="AB16" s="81">
        <v>2728.9242623999994</v>
      </c>
      <c r="AC16" s="81">
        <v>0</v>
      </c>
    </row>
    <row r="17" spans="1:29" ht="15.75">
      <c r="A17" s="7">
        <v>14</v>
      </c>
      <c r="B17" s="101" t="s">
        <v>859</v>
      </c>
      <c r="C17" s="8">
        <v>32008</v>
      </c>
      <c r="D17" s="81"/>
      <c r="E17" s="81"/>
      <c r="F17" s="81"/>
      <c r="G17" s="81"/>
      <c r="H17" s="21"/>
      <c r="I17" s="21"/>
      <c r="J17" s="81"/>
      <c r="K17" s="81"/>
      <c r="L17" s="81"/>
      <c r="M17" s="81"/>
      <c r="N17" s="81"/>
      <c r="O17" s="72"/>
      <c r="P17" s="1">
        <f t="shared" si="0"/>
        <v>0</v>
      </c>
      <c r="Q17" s="18">
        <v>2617.6</v>
      </c>
      <c r="R17" s="19">
        <v>133</v>
      </c>
      <c r="S17" s="20" t="s">
        <v>509</v>
      </c>
      <c r="T17" s="19">
        <v>220</v>
      </c>
      <c r="U17" s="22">
        <f t="shared" si="1"/>
        <v>892.43</v>
      </c>
      <c r="V17" s="32">
        <v>521.544</v>
      </c>
      <c r="W17" s="24">
        <v>0</v>
      </c>
      <c r="X17" s="32">
        <v>539.789</v>
      </c>
      <c r="Y17" s="33">
        <v>0</v>
      </c>
      <c r="Z17" s="17" t="s">
        <v>508</v>
      </c>
      <c r="AA17" s="81">
        <v>9452.8806912</v>
      </c>
      <c r="AB17" s="81">
        <v>9783.567667199997</v>
      </c>
      <c r="AC17" s="81">
        <v>0</v>
      </c>
    </row>
    <row r="18" spans="1:29" ht="15.75">
      <c r="A18" s="7">
        <v>15</v>
      </c>
      <c r="B18" s="101" t="s">
        <v>860</v>
      </c>
      <c r="C18" s="8">
        <v>11113</v>
      </c>
      <c r="D18" s="81">
        <v>0</v>
      </c>
      <c r="E18" s="81">
        <v>0</v>
      </c>
      <c r="F18" s="81">
        <v>0</v>
      </c>
      <c r="G18" s="81">
        <v>0</v>
      </c>
      <c r="H18" s="21">
        <v>0</v>
      </c>
      <c r="I18" s="2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72">
        <v>0</v>
      </c>
      <c r="P18" s="1">
        <f t="shared" si="0"/>
        <v>0</v>
      </c>
      <c r="Q18" s="18">
        <v>191.4</v>
      </c>
      <c r="R18" s="19">
        <v>11</v>
      </c>
      <c r="S18" s="20">
        <v>1</v>
      </c>
      <c r="T18" s="19">
        <v>150</v>
      </c>
      <c r="U18" s="22">
        <f t="shared" si="1"/>
        <v>50.325</v>
      </c>
      <c r="V18" s="32">
        <v>50.188</v>
      </c>
      <c r="W18" s="24">
        <f>0/12</f>
        <v>0</v>
      </c>
      <c r="X18" s="32">
        <v>50.188</v>
      </c>
      <c r="Y18" s="33">
        <v>0</v>
      </c>
      <c r="Z18" s="75" t="s">
        <v>510</v>
      </c>
      <c r="AA18" s="81">
        <v>909.6474624</v>
      </c>
      <c r="AB18" s="81">
        <v>909.6474624</v>
      </c>
      <c r="AC18" s="81">
        <v>0</v>
      </c>
    </row>
    <row r="19" spans="1:29" ht="15.75">
      <c r="A19" s="7">
        <v>16</v>
      </c>
      <c r="B19" s="101" t="s">
        <v>861</v>
      </c>
      <c r="C19" s="8">
        <v>11114</v>
      </c>
      <c r="D19" s="81">
        <v>31090.03</v>
      </c>
      <c r="E19" s="81">
        <v>24733.64</v>
      </c>
      <c r="F19" s="81">
        <v>34664.71</v>
      </c>
      <c r="G19" s="81">
        <v>27633.75</v>
      </c>
      <c r="H19" s="21">
        <v>33196.3</v>
      </c>
      <c r="I19" s="21">
        <v>43121.52</v>
      </c>
      <c r="J19" s="81">
        <v>39086.15</v>
      </c>
      <c r="K19" s="81">
        <v>34439.82</v>
      </c>
      <c r="L19" s="81">
        <v>37965.33</v>
      </c>
      <c r="M19" s="81">
        <v>35173.46</v>
      </c>
      <c r="N19" s="81">
        <v>33746.96</v>
      </c>
      <c r="O19" s="72">
        <v>31179.26</v>
      </c>
      <c r="P19" s="1">
        <f t="shared" si="0"/>
        <v>406030.93000000005</v>
      </c>
      <c r="Q19" s="18">
        <v>179.7</v>
      </c>
      <c r="R19" s="19">
        <v>11</v>
      </c>
      <c r="S19" s="20">
        <v>1</v>
      </c>
      <c r="T19" s="19">
        <v>150</v>
      </c>
      <c r="U19" s="22">
        <f t="shared" si="1"/>
        <v>50.325</v>
      </c>
      <c r="V19" s="32">
        <v>73</v>
      </c>
      <c r="W19" s="24">
        <f>0/12</f>
        <v>0</v>
      </c>
      <c r="X19" s="32">
        <v>73</v>
      </c>
      <c r="Y19" s="33">
        <v>0</v>
      </c>
      <c r="Z19" s="75" t="s">
        <v>511</v>
      </c>
      <c r="AA19" s="81">
        <v>1323.1103999999998</v>
      </c>
      <c r="AB19" s="81">
        <v>1323.1103999999998</v>
      </c>
      <c r="AC19" s="81">
        <v>0</v>
      </c>
    </row>
    <row r="20" spans="1:29" ht="15.75">
      <c r="A20" s="7">
        <v>17</v>
      </c>
      <c r="B20" s="101" t="s">
        <v>862</v>
      </c>
      <c r="C20" s="8">
        <v>11111</v>
      </c>
      <c r="D20" s="81">
        <v>6097.1</v>
      </c>
      <c r="E20" s="81">
        <v>5999.44</v>
      </c>
      <c r="F20" s="81">
        <v>-394.88</v>
      </c>
      <c r="G20" s="81">
        <v>-5710.54</v>
      </c>
      <c r="H20" s="21">
        <v>7410.59</v>
      </c>
      <c r="I20" s="21">
        <v>8677.47</v>
      </c>
      <c r="J20" s="81">
        <v>3862.15</v>
      </c>
      <c r="K20" s="81">
        <v>3006.24</v>
      </c>
      <c r="L20" s="81">
        <v>7185.49</v>
      </c>
      <c r="M20" s="81">
        <v>2741.33</v>
      </c>
      <c r="N20" s="81">
        <v>5412.56</v>
      </c>
      <c r="O20" s="72">
        <v>-2149.53</v>
      </c>
      <c r="P20" s="1">
        <f t="shared" si="0"/>
        <v>42137.42</v>
      </c>
      <c r="Q20" s="18">
        <v>163.9</v>
      </c>
      <c r="R20" s="19">
        <v>8</v>
      </c>
      <c r="S20" s="20">
        <v>1</v>
      </c>
      <c r="T20" s="19">
        <v>150</v>
      </c>
      <c r="U20" s="22">
        <f t="shared" si="1"/>
        <v>36.6</v>
      </c>
      <c r="V20" s="32">
        <v>36.5</v>
      </c>
      <c r="W20" s="24">
        <f>0/12</f>
        <v>0</v>
      </c>
      <c r="X20" s="32">
        <v>36.5</v>
      </c>
      <c r="Y20" s="33">
        <v>0</v>
      </c>
      <c r="Z20" s="75" t="s">
        <v>512</v>
      </c>
      <c r="AA20" s="81">
        <v>661.5551999999999</v>
      </c>
      <c r="AB20" s="81">
        <v>661.5551999999999</v>
      </c>
      <c r="AC20" s="81">
        <v>0</v>
      </c>
    </row>
    <row r="21" spans="1:29" ht="15.75">
      <c r="A21" s="7">
        <v>18</v>
      </c>
      <c r="B21" s="101" t="s">
        <v>863</v>
      </c>
      <c r="C21" s="8">
        <v>11112</v>
      </c>
      <c r="D21" s="81">
        <v>31910.99</v>
      </c>
      <c r="E21" s="81">
        <v>28822.82</v>
      </c>
      <c r="F21" s="81">
        <v>31634.52</v>
      </c>
      <c r="G21" s="81">
        <v>30881.6</v>
      </c>
      <c r="H21" s="21">
        <v>31910.99</v>
      </c>
      <c r="I21" s="21">
        <v>30881.6</v>
      </c>
      <c r="J21" s="81">
        <v>36691.26</v>
      </c>
      <c r="K21" s="81">
        <v>36691.25</v>
      </c>
      <c r="L21" s="81">
        <v>35507.67</v>
      </c>
      <c r="M21" s="81">
        <v>36691.26</v>
      </c>
      <c r="N21" s="81">
        <v>35507.67</v>
      </c>
      <c r="O21" s="72">
        <v>36691.26</v>
      </c>
      <c r="P21" s="1">
        <f t="shared" si="0"/>
        <v>403822.89</v>
      </c>
      <c r="Q21" s="18">
        <v>176.4</v>
      </c>
      <c r="R21" s="19">
        <v>9</v>
      </c>
      <c r="S21" s="20">
        <v>1</v>
      </c>
      <c r="T21" s="19">
        <v>150</v>
      </c>
      <c r="U21" s="22">
        <f t="shared" si="1"/>
        <v>41.175</v>
      </c>
      <c r="V21" s="32">
        <v>41.063</v>
      </c>
      <c r="W21" s="24">
        <f>0/12</f>
        <v>0</v>
      </c>
      <c r="X21" s="32">
        <v>41.063</v>
      </c>
      <c r="Y21" s="33">
        <v>0</v>
      </c>
      <c r="Z21" s="75" t="s">
        <v>513</v>
      </c>
      <c r="AA21" s="81">
        <v>744.2586623999999</v>
      </c>
      <c r="AB21" s="81">
        <v>744.2586623999999</v>
      </c>
      <c r="AC21" s="81">
        <v>0</v>
      </c>
    </row>
    <row r="22" spans="1:29" ht="15.75">
      <c r="A22" s="7">
        <v>19</v>
      </c>
      <c r="B22" s="101" t="s">
        <v>864</v>
      </c>
      <c r="C22" s="8">
        <v>21629</v>
      </c>
      <c r="D22" s="81"/>
      <c r="E22" s="81"/>
      <c r="F22" s="81"/>
      <c r="G22" s="81"/>
      <c r="H22" s="21"/>
      <c r="I22" s="21"/>
      <c r="J22" s="81"/>
      <c r="K22" s="81"/>
      <c r="L22" s="81"/>
      <c r="M22" s="81"/>
      <c r="N22" s="81"/>
      <c r="O22" s="72"/>
      <c r="P22" s="1">
        <f t="shared" si="0"/>
        <v>0</v>
      </c>
      <c r="Q22" s="18">
        <v>170.2</v>
      </c>
      <c r="R22" s="19">
        <v>8</v>
      </c>
      <c r="S22" s="20">
        <v>1</v>
      </c>
      <c r="T22" s="19">
        <v>150</v>
      </c>
      <c r="U22" s="22">
        <f t="shared" si="1"/>
        <v>36.6</v>
      </c>
      <c r="V22" s="32">
        <v>41.063</v>
      </c>
      <c r="W22" s="24">
        <f>0/12</f>
        <v>0</v>
      </c>
      <c r="X22" s="32">
        <v>41.063</v>
      </c>
      <c r="Y22" s="33">
        <v>0</v>
      </c>
      <c r="Z22" s="75" t="s">
        <v>514</v>
      </c>
      <c r="AA22" s="81">
        <v>744.2586623999999</v>
      </c>
      <c r="AB22" s="81">
        <v>744.2586623999999</v>
      </c>
      <c r="AC22" s="81">
        <v>0</v>
      </c>
    </row>
    <row r="23" spans="1:29" ht="15.75">
      <c r="A23" s="7">
        <v>20</v>
      </c>
      <c r="B23" s="101" t="s">
        <v>865</v>
      </c>
      <c r="C23" s="8">
        <v>21625</v>
      </c>
      <c r="D23" s="81">
        <v>230.76</v>
      </c>
      <c r="E23" s="81">
        <v>208.44</v>
      </c>
      <c r="F23" s="81">
        <v>230.76</v>
      </c>
      <c r="G23" s="81">
        <v>223.32</v>
      </c>
      <c r="H23" s="21">
        <v>230.76</v>
      </c>
      <c r="I23" s="21">
        <v>223.32</v>
      </c>
      <c r="J23" s="81">
        <v>265.33</v>
      </c>
      <c r="K23" s="81">
        <v>265.33</v>
      </c>
      <c r="L23" s="81">
        <v>256.77</v>
      </c>
      <c r="M23" s="81">
        <v>265.33</v>
      </c>
      <c r="N23" s="81">
        <v>213.98</v>
      </c>
      <c r="O23" s="72">
        <v>213.98</v>
      </c>
      <c r="P23" s="1">
        <f t="shared" si="0"/>
        <v>2828.08</v>
      </c>
      <c r="Q23" s="18">
        <v>1326.9</v>
      </c>
      <c r="R23" s="19">
        <v>57</v>
      </c>
      <c r="S23" s="20" t="s">
        <v>509</v>
      </c>
      <c r="T23" s="19">
        <v>150</v>
      </c>
      <c r="U23" s="22">
        <f t="shared" si="1"/>
        <v>260.775</v>
      </c>
      <c r="V23" s="32">
        <v>308</v>
      </c>
      <c r="W23" s="24">
        <v>0</v>
      </c>
      <c r="X23" s="32">
        <v>308</v>
      </c>
      <c r="Y23" s="33">
        <v>0</v>
      </c>
      <c r="Z23" s="75" t="s">
        <v>515</v>
      </c>
      <c r="AA23" s="81">
        <v>5582.4384</v>
      </c>
      <c r="AB23" s="81">
        <v>5582.4384</v>
      </c>
      <c r="AC23" s="81">
        <v>0</v>
      </c>
    </row>
    <row r="24" spans="1:29" ht="15.75">
      <c r="A24" s="7">
        <v>21</v>
      </c>
      <c r="B24" s="101" t="s">
        <v>866</v>
      </c>
      <c r="C24" s="8">
        <v>21839</v>
      </c>
      <c r="D24" s="81"/>
      <c r="E24" s="81"/>
      <c r="F24" s="81"/>
      <c r="G24" s="81"/>
      <c r="H24" s="21"/>
      <c r="I24" s="21"/>
      <c r="J24" s="81"/>
      <c r="K24" s="81"/>
      <c r="L24" s="81"/>
      <c r="M24" s="81"/>
      <c r="N24" s="81"/>
      <c r="O24" s="72"/>
      <c r="P24" s="1">
        <f t="shared" si="0"/>
        <v>0</v>
      </c>
      <c r="Q24" s="18">
        <v>197.6</v>
      </c>
      <c r="R24" s="19">
        <v>10</v>
      </c>
      <c r="S24" s="20">
        <v>1</v>
      </c>
      <c r="T24" s="19">
        <v>150</v>
      </c>
      <c r="U24" s="22">
        <f t="shared" si="1"/>
        <v>45.75</v>
      </c>
      <c r="V24" s="32">
        <v>36.5</v>
      </c>
      <c r="W24" s="24">
        <f aca="true" t="shared" si="3" ref="W24:W37">0/12</f>
        <v>0</v>
      </c>
      <c r="X24" s="32">
        <v>36.5</v>
      </c>
      <c r="Y24" s="33">
        <v>0</v>
      </c>
      <c r="Z24" s="75" t="s">
        <v>516</v>
      </c>
      <c r="AA24" s="81">
        <v>661.5551999999999</v>
      </c>
      <c r="AB24" s="81">
        <v>661.5551999999999</v>
      </c>
      <c r="AC24" s="81">
        <v>0</v>
      </c>
    </row>
    <row r="25" spans="1:29" ht="15.75">
      <c r="A25" s="7">
        <v>22</v>
      </c>
      <c r="B25" s="101" t="s">
        <v>867</v>
      </c>
      <c r="C25" s="8">
        <v>12328</v>
      </c>
      <c r="D25" s="81">
        <v>2536.56</v>
      </c>
      <c r="E25" s="81">
        <v>7621.15</v>
      </c>
      <c r="F25" s="81">
        <v>8803.1</v>
      </c>
      <c r="G25" s="81">
        <v>5216.27</v>
      </c>
      <c r="H25" s="21">
        <v>8383.26</v>
      </c>
      <c r="I25" s="21">
        <v>7560.89</v>
      </c>
      <c r="J25" s="81">
        <v>7629.75</v>
      </c>
      <c r="K25" s="81">
        <v>8708.49</v>
      </c>
      <c r="L25" s="81">
        <v>9061.65</v>
      </c>
      <c r="M25" s="81">
        <v>7845.76</v>
      </c>
      <c r="N25" s="81">
        <v>8355.23</v>
      </c>
      <c r="O25" s="72">
        <v>6419.26</v>
      </c>
      <c r="P25" s="1">
        <f t="shared" si="0"/>
        <v>88141.36999999998</v>
      </c>
      <c r="Q25" s="18">
        <v>202.3</v>
      </c>
      <c r="R25" s="19">
        <v>7</v>
      </c>
      <c r="S25" s="20">
        <v>1</v>
      </c>
      <c r="T25" s="19">
        <v>150</v>
      </c>
      <c r="U25" s="22">
        <f t="shared" si="1"/>
        <v>32.025</v>
      </c>
      <c r="V25" s="32">
        <v>27.375</v>
      </c>
      <c r="W25" s="24">
        <f t="shared" si="3"/>
        <v>0</v>
      </c>
      <c r="X25" s="32">
        <v>27.375</v>
      </c>
      <c r="Y25" s="33">
        <v>0</v>
      </c>
      <c r="Z25" s="75" t="s">
        <v>517</v>
      </c>
      <c r="AA25" s="81">
        <v>496.16639999999995</v>
      </c>
      <c r="AB25" s="81">
        <v>496.16639999999995</v>
      </c>
      <c r="AC25" s="81">
        <v>0</v>
      </c>
    </row>
    <row r="26" spans="1:29" ht="15.75">
      <c r="A26" s="7">
        <v>23</v>
      </c>
      <c r="B26" s="101" t="s">
        <v>869</v>
      </c>
      <c r="C26" s="9"/>
      <c r="D26" s="81">
        <v>164.83</v>
      </c>
      <c r="E26" s="81">
        <v>148.88</v>
      </c>
      <c r="F26" s="81">
        <v>164.83</v>
      </c>
      <c r="G26" s="81">
        <v>159.51</v>
      </c>
      <c r="H26" s="21">
        <v>164.83</v>
      </c>
      <c r="I26" s="21">
        <v>159.51</v>
      </c>
      <c r="J26" s="81">
        <v>189.52</v>
      </c>
      <c r="K26" s="81">
        <v>189.52</v>
      </c>
      <c r="L26" s="81">
        <v>183.41</v>
      </c>
      <c r="M26" s="81">
        <v>189.52</v>
      </c>
      <c r="N26" s="81">
        <v>152.84</v>
      </c>
      <c r="O26" s="72">
        <v>152.84</v>
      </c>
      <c r="P26" s="1">
        <f t="shared" si="0"/>
        <v>2020.04</v>
      </c>
      <c r="Q26" s="18">
        <v>111.8</v>
      </c>
      <c r="R26" s="19">
        <v>6</v>
      </c>
      <c r="S26" s="20">
        <v>1</v>
      </c>
      <c r="T26" s="19">
        <v>60</v>
      </c>
      <c r="U26" s="22">
        <f t="shared" si="1"/>
        <v>10.98</v>
      </c>
      <c r="V26" s="32">
        <v>10.95</v>
      </c>
      <c r="W26" s="24">
        <f t="shared" si="3"/>
        <v>0</v>
      </c>
      <c r="X26" s="32">
        <v>0</v>
      </c>
      <c r="Y26" s="33">
        <v>0</v>
      </c>
      <c r="Z26" s="75" t="s">
        <v>518</v>
      </c>
      <c r="AA26" s="81">
        <v>198.46655999999996</v>
      </c>
      <c r="AB26" s="81">
        <v>0</v>
      </c>
      <c r="AC26" s="81">
        <v>0</v>
      </c>
    </row>
    <row r="27" spans="1:29" ht="15.75">
      <c r="A27" s="7">
        <v>24</v>
      </c>
      <c r="B27" s="101" t="s">
        <v>871</v>
      </c>
      <c r="C27" s="8">
        <v>21868</v>
      </c>
      <c r="D27" s="81">
        <v>3841.09</v>
      </c>
      <c r="E27" s="81">
        <v>5175.29</v>
      </c>
      <c r="F27" s="81">
        <v>4666.3</v>
      </c>
      <c r="G27" s="81">
        <v>3291.59</v>
      </c>
      <c r="H27" s="21">
        <v>4058.7</v>
      </c>
      <c r="I27" s="21">
        <v>4643.58</v>
      </c>
      <c r="J27" s="81">
        <v>3749.66</v>
      </c>
      <c r="K27" s="81">
        <v>4442.53</v>
      </c>
      <c r="L27" s="81">
        <v>3219.82</v>
      </c>
      <c r="M27" s="81">
        <v>4646.32</v>
      </c>
      <c r="N27" s="81">
        <v>4177.61</v>
      </c>
      <c r="O27" s="72">
        <v>4707.46</v>
      </c>
      <c r="P27" s="1">
        <f t="shared" si="0"/>
        <v>50619.950000000004</v>
      </c>
      <c r="Q27" s="18">
        <v>170.6</v>
      </c>
      <c r="R27" s="35">
        <v>8</v>
      </c>
      <c r="S27" s="11">
        <v>1</v>
      </c>
      <c r="T27" s="19">
        <v>150</v>
      </c>
      <c r="U27" s="22">
        <f t="shared" si="1"/>
        <v>36.6</v>
      </c>
      <c r="V27" s="32">
        <v>31.938</v>
      </c>
      <c r="W27" s="24">
        <f t="shared" si="3"/>
        <v>0</v>
      </c>
      <c r="X27" s="32">
        <v>31.938</v>
      </c>
      <c r="Y27" s="33">
        <v>0</v>
      </c>
      <c r="Z27" s="76" t="s">
        <v>519</v>
      </c>
      <c r="AA27" s="81">
        <v>578.8698623999999</v>
      </c>
      <c r="AB27" s="81">
        <v>578.8698623999999</v>
      </c>
      <c r="AC27" s="81">
        <v>0</v>
      </c>
    </row>
    <row r="28" spans="1:29" ht="15.75">
      <c r="A28" s="7">
        <v>25</v>
      </c>
      <c r="B28" s="101" t="s">
        <v>872</v>
      </c>
      <c r="C28" s="8">
        <v>21869</v>
      </c>
      <c r="D28" s="81">
        <v>3387.36</v>
      </c>
      <c r="E28" s="81">
        <v>5038.19</v>
      </c>
      <c r="F28" s="81">
        <v>4875.44</v>
      </c>
      <c r="G28" s="81">
        <v>3524.98</v>
      </c>
      <c r="H28" s="21">
        <v>4170.86</v>
      </c>
      <c r="I28" s="21">
        <v>4796.71</v>
      </c>
      <c r="J28" s="81">
        <v>5079.16</v>
      </c>
      <c r="K28" s="81">
        <v>-119.4</v>
      </c>
      <c r="L28" s="81">
        <v>3966.49</v>
      </c>
      <c r="M28" s="81">
        <v>4714.14</v>
      </c>
      <c r="N28" s="81">
        <v>4944.66</v>
      </c>
      <c r="O28" s="72">
        <v>6507.46</v>
      </c>
      <c r="P28" s="1">
        <f t="shared" si="0"/>
        <v>50886.049999999996</v>
      </c>
      <c r="Q28" s="18">
        <v>113.1</v>
      </c>
      <c r="R28" s="35">
        <v>6</v>
      </c>
      <c r="S28" s="11">
        <v>1</v>
      </c>
      <c r="T28" s="19">
        <v>60</v>
      </c>
      <c r="U28" s="22">
        <f t="shared" si="1"/>
        <v>10.98</v>
      </c>
      <c r="V28" s="32">
        <v>10.95</v>
      </c>
      <c r="W28" s="24">
        <f t="shared" si="3"/>
        <v>0</v>
      </c>
      <c r="X28" s="32">
        <v>0</v>
      </c>
      <c r="Y28" s="33">
        <v>0</v>
      </c>
      <c r="Z28" s="76" t="s">
        <v>37</v>
      </c>
      <c r="AA28" s="81">
        <v>198.46655999999996</v>
      </c>
      <c r="AB28" s="81">
        <v>0</v>
      </c>
      <c r="AC28" s="81">
        <v>0</v>
      </c>
    </row>
    <row r="29" spans="1:29" ht="15.75">
      <c r="A29" s="7">
        <v>26</v>
      </c>
      <c r="B29" s="101" t="s">
        <v>873</v>
      </c>
      <c r="C29" s="8">
        <v>21870</v>
      </c>
      <c r="D29" s="81">
        <v>4670</v>
      </c>
      <c r="E29" s="81">
        <v>7071.72</v>
      </c>
      <c r="F29" s="81">
        <v>7167.07</v>
      </c>
      <c r="G29" s="81">
        <v>5144.49</v>
      </c>
      <c r="H29" s="21">
        <v>5777.89</v>
      </c>
      <c r="I29" s="21">
        <v>5795.62</v>
      </c>
      <c r="J29" s="81">
        <v>4931.62</v>
      </c>
      <c r="K29" s="81">
        <v>7662.35</v>
      </c>
      <c r="L29" s="81">
        <v>4197.99</v>
      </c>
      <c r="M29" s="81">
        <v>4707.46</v>
      </c>
      <c r="N29" s="81">
        <v>5074.27</v>
      </c>
      <c r="O29" s="72">
        <v>5461.46</v>
      </c>
      <c r="P29" s="1">
        <f t="shared" si="0"/>
        <v>67661.94</v>
      </c>
      <c r="Q29" s="18">
        <v>113.3</v>
      </c>
      <c r="R29" s="35">
        <v>6</v>
      </c>
      <c r="S29" s="11">
        <v>1</v>
      </c>
      <c r="T29" s="19">
        <v>60</v>
      </c>
      <c r="U29" s="22">
        <f t="shared" si="1"/>
        <v>10.98</v>
      </c>
      <c r="V29" s="32">
        <v>7.3</v>
      </c>
      <c r="W29" s="24">
        <f t="shared" si="3"/>
        <v>0</v>
      </c>
      <c r="X29" s="32">
        <v>0</v>
      </c>
      <c r="Y29" s="33">
        <v>0</v>
      </c>
      <c r="Z29" s="76" t="s">
        <v>30</v>
      </c>
      <c r="AA29" s="81">
        <v>132.31104</v>
      </c>
      <c r="AB29" s="81">
        <v>0</v>
      </c>
      <c r="AC29" s="81">
        <v>0</v>
      </c>
    </row>
    <row r="30" spans="1:29" ht="15.75">
      <c r="A30" s="7">
        <v>27</v>
      </c>
      <c r="B30" s="100" t="s">
        <v>543</v>
      </c>
      <c r="C30" s="103"/>
      <c r="D30" s="104"/>
      <c r="E30" s="104"/>
      <c r="F30" s="104"/>
      <c r="G30" s="104"/>
      <c r="H30" s="105"/>
      <c r="I30" s="105"/>
      <c r="J30" s="104"/>
      <c r="K30" s="104"/>
      <c r="L30" s="104"/>
      <c r="M30" s="104"/>
      <c r="N30" s="104"/>
      <c r="O30" s="106"/>
      <c r="P30" s="1">
        <f t="shared" si="0"/>
        <v>0</v>
      </c>
      <c r="Q30" s="66"/>
      <c r="R30" s="107"/>
      <c r="S30" s="108"/>
      <c r="T30" s="109"/>
      <c r="U30" s="110"/>
      <c r="V30" s="111"/>
      <c r="W30" s="112"/>
      <c r="X30" s="111"/>
      <c r="Y30" s="33"/>
      <c r="Z30" s="76"/>
      <c r="AA30" s="104"/>
      <c r="AB30" s="104"/>
      <c r="AC30" s="104"/>
    </row>
    <row r="31" spans="1:29" ht="15.75">
      <c r="A31" s="7">
        <v>28</v>
      </c>
      <c r="B31" s="101" t="s">
        <v>874</v>
      </c>
      <c r="C31" s="8">
        <v>23639</v>
      </c>
      <c r="D31" s="81">
        <v>199.5</v>
      </c>
      <c r="E31" s="81">
        <v>199.5</v>
      </c>
      <c r="F31" s="81">
        <v>199.5</v>
      </c>
      <c r="G31" s="81">
        <v>199.5</v>
      </c>
      <c r="H31" s="81">
        <v>199.5</v>
      </c>
      <c r="I31" s="21">
        <v>196.77</v>
      </c>
      <c r="J31" s="81">
        <v>206.96</v>
      </c>
      <c r="K31" s="81">
        <v>213.86</v>
      </c>
      <c r="L31" s="81">
        <v>233.72</v>
      </c>
      <c r="M31" s="81">
        <v>162.31</v>
      </c>
      <c r="N31" s="81">
        <v>162.31</v>
      </c>
      <c r="O31" s="72">
        <v>162.31</v>
      </c>
      <c r="P31" s="1">
        <f t="shared" si="0"/>
        <v>2335.7400000000002</v>
      </c>
      <c r="Q31" s="18">
        <v>116.8</v>
      </c>
      <c r="R31" s="35">
        <v>9</v>
      </c>
      <c r="S31" s="11">
        <v>1</v>
      </c>
      <c r="T31" s="19">
        <v>60</v>
      </c>
      <c r="U31" s="22">
        <f t="shared" si="1"/>
        <v>16.47</v>
      </c>
      <c r="V31" s="32">
        <v>16.425</v>
      </c>
      <c r="W31" s="24">
        <f t="shared" si="3"/>
        <v>0</v>
      </c>
      <c r="X31" s="32">
        <v>0</v>
      </c>
      <c r="Y31" s="33">
        <v>0</v>
      </c>
      <c r="Z31" s="76" t="s">
        <v>32</v>
      </c>
      <c r="AA31" s="81">
        <v>297.69984</v>
      </c>
      <c r="AB31" s="81">
        <v>0</v>
      </c>
      <c r="AC31" s="81">
        <v>0</v>
      </c>
    </row>
    <row r="32" spans="1:29" ht="15.75">
      <c r="A32" s="7">
        <v>29</v>
      </c>
      <c r="B32" s="101" t="s">
        <v>875</v>
      </c>
      <c r="C32" s="8">
        <v>11311</v>
      </c>
      <c r="D32" s="81">
        <v>9173.03</v>
      </c>
      <c r="E32" s="81">
        <v>6898.02</v>
      </c>
      <c r="F32" s="81">
        <v>11653.27</v>
      </c>
      <c r="G32" s="81">
        <v>7470.5</v>
      </c>
      <c r="H32" s="21">
        <v>8684.56</v>
      </c>
      <c r="I32" s="21">
        <v>11821.64</v>
      </c>
      <c r="J32" s="81">
        <v>12084.51</v>
      </c>
      <c r="K32" s="81">
        <v>12655.11</v>
      </c>
      <c r="L32" s="81">
        <v>10841.42</v>
      </c>
      <c r="M32" s="81">
        <v>10922.93</v>
      </c>
      <c r="N32" s="81">
        <v>11738.07</v>
      </c>
      <c r="O32" s="72">
        <v>10494.98</v>
      </c>
      <c r="P32" s="1">
        <f t="shared" si="0"/>
        <v>124438.04</v>
      </c>
      <c r="Q32" s="18">
        <v>111.1</v>
      </c>
      <c r="R32" s="35">
        <v>8</v>
      </c>
      <c r="S32" s="11">
        <v>1</v>
      </c>
      <c r="T32" s="19">
        <v>60</v>
      </c>
      <c r="U32" s="22">
        <f t="shared" si="1"/>
        <v>14.64</v>
      </c>
      <c r="V32" s="32">
        <v>14.6</v>
      </c>
      <c r="W32" s="24">
        <f t="shared" si="3"/>
        <v>0</v>
      </c>
      <c r="X32" s="32">
        <v>0</v>
      </c>
      <c r="Y32" s="37">
        <v>0</v>
      </c>
      <c r="Z32" s="76" t="s">
        <v>76</v>
      </c>
      <c r="AA32" s="81">
        <v>264.62208</v>
      </c>
      <c r="AB32" s="81">
        <v>0</v>
      </c>
      <c r="AC32" s="81">
        <v>0</v>
      </c>
    </row>
    <row r="33" spans="1:29" ht="15.75">
      <c r="A33" s="7">
        <v>30</v>
      </c>
      <c r="B33" s="101" t="s">
        <v>876</v>
      </c>
      <c r="C33" s="8">
        <v>11313</v>
      </c>
      <c r="D33" s="81">
        <v>11534.52</v>
      </c>
      <c r="E33" s="81">
        <v>8800.12</v>
      </c>
      <c r="F33" s="81">
        <v>12811.51</v>
      </c>
      <c r="G33" s="81">
        <v>8616.32</v>
      </c>
      <c r="H33" s="21">
        <v>10297.41</v>
      </c>
      <c r="I33" s="21">
        <v>12991.4</v>
      </c>
      <c r="J33" s="81">
        <v>5522.6</v>
      </c>
      <c r="K33" s="81">
        <v>22681.38</v>
      </c>
      <c r="L33" s="81">
        <v>13572.15</v>
      </c>
      <c r="M33" s="81">
        <v>13959.34</v>
      </c>
      <c r="N33" s="81">
        <v>14754.11</v>
      </c>
      <c r="O33" s="72">
        <v>11310.12</v>
      </c>
      <c r="P33" s="1">
        <f t="shared" si="0"/>
        <v>146850.97999999998</v>
      </c>
      <c r="Q33" s="18">
        <v>110.3</v>
      </c>
      <c r="R33" s="35">
        <v>6</v>
      </c>
      <c r="S33" s="11">
        <v>1</v>
      </c>
      <c r="T33" s="19">
        <v>60</v>
      </c>
      <c r="U33" s="22">
        <f t="shared" si="1"/>
        <v>10.98</v>
      </c>
      <c r="V33" s="32">
        <v>10.95</v>
      </c>
      <c r="W33" s="24">
        <f t="shared" si="3"/>
        <v>0</v>
      </c>
      <c r="X33" s="32">
        <v>0</v>
      </c>
      <c r="Y33" s="37">
        <v>0</v>
      </c>
      <c r="Z33" s="76" t="s">
        <v>520</v>
      </c>
      <c r="AA33" s="81">
        <v>198.46655999999996</v>
      </c>
      <c r="AB33" s="81">
        <v>0</v>
      </c>
      <c r="AC33" s="81">
        <v>0</v>
      </c>
    </row>
    <row r="34" spans="1:29" ht="15.75">
      <c r="A34" s="7">
        <v>31</v>
      </c>
      <c r="B34" s="101" t="s">
        <v>877</v>
      </c>
      <c r="C34" s="8">
        <v>11315</v>
      </c>
      <c r="D34" s="81">
        <v>7018.55</v>
      </c>
      <c r="E34" s="81">
        <v>5088.8</v>
      </c>
      <c r="F34" s="81">
        <v>7001.71</v>
      </c>
      <c r="G34" s="81">
        <v>5599.77</v>
      </c>
      <c r="H34" s="21">
        <v>6734.97</v>
      </c>
      <c r="I34" s="21">
        <v>8542.78</v>
      </c>
      <c r="J34" s="81">
        <v>427.95</v>
      </c>
      <c r="K34" s="81">
        <v>18055.44</v>
      </c>
      <c r="L34" s="81">
        <v>9068.48</v>
      </c>
      <c r="M34" s="81">
        <v>11187.85</v>
      </c>
      <c r="N34" s="81">
        <v>9863.24</v>
      </c>
      <c r="O34" s="72">
        <v>6724.94</v>
      </c>
      <c r="P34" s="1">
        <f t="shared" si="0"/>
        <v>95314.48000000001</v>
      </c>
      <c r="Q34" s="18">
        <v>111.4</v>
      </c>
      <c r="R34" s="35">
        <v>10</v>
      </c>
      <c r="S34" s="11">
        <v>1</v>
      </c>
      <c r="T34" s="19">
        <v>60</v>
      </c>
      <c r="U34" s="22">
        <f t="shared" si="1"/>
        <v>18.3</v>
      </c>
      <c r="V34" s="32">
        <v>20.075</v>
      </c>
      <c r="W34" s="24">
        <f t="shared" si="3"/>
        <v>0</v>
      </c>
      <c r="X34" s="32">
        <v>0</v>
      </c>
      <c r="Y34" s="33">
        <v>0</v>
      </c>
      <c r="Z34" s="76" t="s">
        <v>74</v>
      </c>
      <c r="AA34" s="81">
        <v>363.85535999999996</v>
      </c>
      <c r="AB34" s="81">
        <v>0</v>
      </c>
      <c r="AC34" s="81">
        <v>0</v>
      </c>
    </row>
    <row r="35" spans="1:29" ht="15.75">
      <c r="A35" s="7">
        <v>32</v>
      </c>
      <c r="B35" s="101" t="s">
        <v>878</v>
      </c>
      <c r="C35" s="8">
        <v>11116</v>
      </c>
      <c r="D35" s="81">
        <v>6615.15</v>
      </c>
      <c r="E35" s="81">
        <v>4722.99</v>
      </c>
      <c r="F35" s="81">
        <v>4989.9</v>
      </c>
      <c r="G35" s="81">
        <v>4155.46</v>
      </c>
      <c r="H35" s="21">
        <v>4998.06</v>
      </c>
      <c r="I35" s="21">
        <v>6132.37</v>
      </c>
      <c r="J35" s="81">
        <v>6623.05</v>
      </c>
      <c r="K35" s="81">
        <v>7132.51</v>
      </c>
      <c r="L35" s="81">
        <v>5970.93</v>
      </c>
      <c r="M35" s="81">
        <v>6032.07</v>
      </c>
      <c r="N35" s="81">
        <v>5441.09</v>
      </c>
      <c r="O35" s="72">
        <v>5053.89</v>
      </c>
      <c r="P35" s="1">
        <f t="shared" si="0"/>
        <v>67867.47</v>
      </c>
      <c r="Q35" s="18">
        <v>180.4</v>
      </c>
      <c r="R35" s="35">
        <v>9</v>
      </c>
      <c r="S35" s="11">
        <v>1</v>
      </c>
      <c r="T35" s="19">
        <v>150</v>
      </c>
      <c r="U35" s="22">
        <f t="shared" si="1"/>
        <v>41.175</v>
      </c>
      <c r="V35" s="32">
        <v>36.5</v>
      </c>
      <c r="W35" s="24">
        <f t="shared" si="3"/>
        <v>0</v>
      </c>
      <c r="X35" s="32">
        <v>36.5</v>
      </c>
      <c r="Y35" s="33">
        <v>0</v>
      </c>
      <c r="Z35" s="76" t="s">
        <v>449</v>
      </c>
      <c r="AA35" s="81">
        <v>661.5551999999999</v>
      </c>
      <c r="AB35" s="81">
        <v>661.5551999999999</v>
      </c>
      <c r="AC35" s="81">
        <v>0</v>
      </c>
    </row>
    <row r="36" spans="1:29" ht="15.75">
      <c r="A36" s="7">
        <v>33</v>
      </c>
      <c r="B36" s="101" t="s">
        <v>879</v>
      </c>
      <c r="C36" s="8">
        <v>11317</v>
      </c>
      <c r="D36" s="81">
        <v>2978.63</v>
      </c>
      <c r="E36" s="81">
        <v>2362.91</v>
      </c>
      <c r="F36" s="81">
        <v>3544.72</v>
      </c>
      <c r="G36" s="81">
        <v>2321.79</v>
      </c>
      <c r="H36" s="21">
        <v>2835.78</v>
      </c>
      <c r="I36" s="21">
        <v>3013.01</v>
      </c>
      <c r="J36" s="81">
        <v>4768.59</v>
      </c>
      <c r="K36" s="81">
        <v>3647.77</v>
      </c>
      <c r="L36" s="81">
        <v>3077.17</v>
      </c>
      <c r="M36" s="81">
        <v>4218.37</v>
      </c>
      <c r="N36" s="81">
        <v>3443.98</v>
      </c>
      <c r="O36" s="72">
        <v>3158.68</v>
      </c>
      <c r="P36" s="1">
        <f t="shared" si="0"/>
        <v>39371.40000000001</v>
      </c>
      <c r="Q36" s="18">
        <v>194.9</v>
      </c>
      <c r="R36" s="35">
        <v>10</v>
      </c>
      <c r="S36" s="11">
        <v>1</v>
      </c>
      <c r="T36" s="19">
        <v>150</v>
      </c>
      <c r="U36" s="22">
        <f t="shared" si="1"/>
        <v>45.75</v>
      </c>
      <c r="V36" s="32">
        <v>45.625</v>
      </c>
      <c r="W36" s="24">
        <f t="shared" si="3"/>
        <v>0</v>
      </c>
      <c r="X36" s="32">
        <v>45.625</v>
      </c>
      <c r="Y36" s="33">
        <v>0</v>
      </c>
      <c r="Z36" s="76" t="s">
        <v>521</v>
      </c>
      <c r="AA36" s="81">
        <v>826.9439999999998</v>
      </c>
      <c r="AB36" s="81">
        <v>826.9439999999998</v>
      </c>
      <c r="AC36" s="81">
        <v>0</v>
      </c>
    </row>
    <row r="37" spans="1:29" ht="15.75">
      <c r="A37" s="7">
        <v>34</v>
      </c>
      <c r="B37" s="101" t="s">
        <v>880</v>
      </c>
      <c r="C37" s="8">
        <v>11319</v>
      </c>
      <c r="D37" s="81">
        <v>3360.92</v>
      </c>
      <c r="E37" s="81">
        <v>3847.61</v>
      </c>
      <c r="F37" s="81">
        <v>5928.54</v>
      </c>
      <c r="G37" s="81">
        <v>3482.69</v>
      </c>
      <c r="H37" s="21">
        <v>4253.66</v>
      </c>
      <c r="I37" s="21">
        <v>5387.97</v>
      </c>
      <c r="J37" s="81">
        <v>5013.14</v>
      </c>
      <c r="K37" s="81">
        <v>5155.79</v>
      </c>
      <c r="L37" s="81">
        <v>4238.75</v>
      </c>
      <c r="M37" s="81">
        <v>3627.39</v>
      </c>
      <c r="N37" s="81">
        <v>5094.65</v>
      </c>
      <c r="O37" s="72">
        <v>3770.04</v>
      </c>
      <c r="P37" s="1">
        <f t="shared" si="0"/>
        <v>53161.15</v>
      </c>
      <c r="Q37" s="18">
        <v>113.2</v>
      </c>
      <c r="R37" s="35">
        <v>6</v>
      </c>
      <c r="S37" s="11">
        <v>1</v>
      </c>
      <c r="T37" s="19">
        <v>60</v>
      </c>
      <c r="U37" s="22">
        <f t="shared" si="1"/>
        <v>10.98</v>
      </c>
      <c r="V37" s="32">
        <v>10.95</v>
      </c>
      <c r="W37" s="24">
        <f t="shared" si="3"/>
        <v>0</v>
      </c>
      <c r="X37" s="32">
        <v>0</v>
      </c>
      <c r="Y37" s="33">
        <v>0</v>
      </c>
      <c r="Z37" s="76" t="s">
        <v>522</v>
      </c>
      <c r="AA37" s="81">
        <v>198.46655999999996</v>
      </c>
      <c r="AB37" s="81">
        <v>0</v>
      </c>
      <c r="AC37" s="81">
        <v>0</v>
      </c>
    </row>
    <row r="38" spans="1:29" ht="15.75">
      <c r="A38" s="7">
        <v>35</v>
      </c>
      <c r="B38" s="101" t="s">
        <v>881</v>
      </c>
      <c r="C38" s="8">
        <v>11120</v>
      </c>
      <c r="D38" s="81">
        <v>10241.76</v>
      </c>
      <c r="E38" s="81">
        <v>8028.08</v>
      </c>
      <c r="F38" s="81">
        <v>9859.3</v>
      </c>
      <c r="G38" s="81">
        <v>6216.02</v>
      </c>
      <c r="H38" s="21">
        <v>9003.58</v>
      </c>
      <c r="I38" s="21">
        <v>11679.85</v>
      </c>
      <c r="J38" s="81">
        <v>10984.07</v>
      </c>
      <c r="K38" s="81">
        <v>9944.76</v>
      </c>
      <c r="L38" s="81">
        <v>10984.07</v>
      </c>
      <c r="M38" s="81">
        <v>10250.44</v>
      </c>
      <c r="N38" s="81">
        <v>10209.68</v>
      </c>
      <c r="O38" s="72">
        <v>10801.27</v>
      </c>
      <c r="P38" s="1">
        <f t="shared" si="0"/>
        <v>118202.87999999999</v>
      </c>
      <c r="Q38" s="18">
        <v>110.7</v>
      </c>
      <c r="R38" s="35">
        <v>6</v>
      </c>
      <c r="S38" s="11">
        <v>1</v>
      </c>
      <c r="T38" s="19">
        <v>60</v>
      </c>
      <c r="U38" s="22">
        <f t="shared" si="1"/>
        <v>10.98</v>
      </c>
      <c r="V38" s="32">
        <v>10.95</v>
      </c>
      <c r="W38" s="24">
        <v>0</v>
      </c>
      <c r="X38" s="32">
        <v>0</v>
      </c>
      <c r="Y38" s="33">
        <v>0</v>
      </c>
      <c r="Z38" s="76" t="s">
        <v>523</v>
      </c>
      <c r="AA38" s="81">
        <v>198.46655999999996</v>
      </c>
      <c r="AB38" s="81">
        <v>0</v>
      </c>
      <c r="AC38" s="81">
        <v>0</v>
      </c>
    </row>
    <row r="39" spans="1:29" ht="15.75">
      <c r="A39" s="7">
        <v>36</v>
      </c>
      <c r="B39" s="101" t="s">
        <v>882</v>
      </c>
      <c r="C39" s="8">
        <v>11321</v>
      </c>
      <c r="D39" s="81">
        <v>2328.78</v>
      </c>
      <c r="E39" s="81">
        <v>308.95</v>
      </c>
      <c r="F39" s="81">
        <v>3286.66</v>
      </c>
      <c r="G39" s="81">
        <v>1555.25</v>
      </c>
      <c r="H39" s="21">
        <v>2834</v>
      </c>
      <c r="I39" s="21">
        <v>3448.3</v>
      </c>
      <c r="J39" s="81">
        <v>3647.77</v>
      </c>
      <c r="K39" s="81">
        <v>4157.23</v>
      </c>
      <c r="L39" s="81">
        <v>10407.35</v>
      </c>
      <c r="M39" s="81">
        <v>2150.76</v>
      </c>
      <c r="N39" s="81">
        <v>3548.53</v>
      </c>
      <c r="O39" s="72">
        <v>2720.54</v>
      </c>
      <c r="P39" s="1">
        <f t="shared" si="0"/>
        <v>40394.12</v>
      </c>
      <c r="Q39" s="18">
        <v>126.5</v>
      </c>
      <c r="R39" s="35">
        <v>11</v>
      </c>
      <c r="S39" s="11">
        <v>1</v>
      </c>
      <c r="T39" s="19">
        <v>60</v>
      </c>
      <c r="U39" s="23">
        <f t="shared" si="1"/>
        <v>20.13</v>
      </c>
      <c r="V39" s="32">
        <v>21.9</v>
      </c>
      <c r="W39" s="24">
        <v>0</v>
      </c>
      <c r="X39" s="32">
        <v>0</v>
      </c>
      <c r="Y39" s="33">
        <v>0</v>
      </c>
      <c r="Z39" s="76" t="s">
        <v>36</v>
      </c>
      <c r="AA39" s="81">
        <v>396.9331199999999</v>
      </c>
      <c r="AB39" s="81">
        <v>0</v>
      </c>
      <c r="AC39" s="81">
        <v>0</v>
      </c>
    </row>
    <row r="40" spans="1:29" ht="15.75">
      <c r="A40" s="7">
        <v>37</v>
      </c>
      <c r="B40" s="101" t="s">
        <v>883</v>
      </c>
      <c r="C40" s="8">
        <v>11122</v>
      </c>
      <c r="D40" s="81">
        <v>9851.49</v>
      </c>
      <c r="E40" s="81">
        <v>7602.01</v>
      </c>
      <c r="F40" s="81">
        <v>8134.78</v>
      </c>
      <c r="G40" s="81">
        <v>6292.23</v>
      </c>
      <c r="H40" s="21">
        <v>7975.62</v>
      </c>
      <c r="I40" s="21">
        <v>10563.27</v>
      </c>
      <c r="J40" s="81">
        <v>9313.02</v>
      </c>
      <c r="K40" s="81">
        <v>9414.91</v>
      </c>
      <c r="L40" s="81">
        <v>10494.98</v>
      </c>
      <c r="M40" s="81">
        <v>11045.2</v>
      </c>
      <c r="N40" s="81">
        <v>11513.91</v>
      </c>
      <c r="O40" s="72">
        <v>10617.25</v>
      </c>
      <c r="P40" s="1">
        <f t="shared" si="0"/>
        <v>112818.67</v>
      </c>
      <c r="Q40" s="26">
        <f>SUM(Q9:Q37)</f>
        <v>9294.699999999997</v>
      </c>
      <c r="R40" s="27">
        <f>SUM(R9:R39)</f>
        <v>507</v>
      </c>
      <c r="S40" s="36"/>
      <c r="T40" s="19"/>
      <c r="U40" s="28">
        <f>SUM(U9:U38)</f>
        <v>2296.04</v>
      </c>
      <c r="V40" s="39">
        <v>2163.01</v>
      </c>
      <c r="W40" s="24">
        <f>0/12</f>
        <v>0</v>
      </c>
      <c r="X40" s="39">
        <v>1942.18</v>
      </c>
      <c r="Y40" s="30">
        <v>0</v>
      </c>
      <c r="Z40" s="77"/>
      <c r="AA40" s="81">
        <v>39204.123648000015</v>
      </c>
      <c r="AB40" s="81">
        <v>35201.624064</v>
      </c>
      <c r="AC40" s="81">
        <v>0</v>
      </c>
    </row>
    <row r="41" spans="1:27" ht="15.75">
      <c r="A41" s="7">
        <v>38</v>
      </c>
      <c r="B41" s="101" t="s">
        <v>884</v>
      </c>
      <c r="C41" s="8">
        <v>11323</v>
      </c>
      <c r="D41" s="81">
        <v>7197.55</v>
      </c>
      <c r="E41" s="81">
        <v>5269.23</v>
      </c>
      <c r="F41" s="81">
        <v>6703.96</v>
      </c>
      <c r="G41" s="81">
        <v>5578.51</v>
      </c>
      <c r="H41" s="21">
        <v>6291.68</v>
      </c>
      <c r="I41" s="21">
        <v>7745.21</v>
      </c>
      <c r="J41" s="81">
        <v>6256.23</v>
      </c>
      <c r="K41" s="81">
        <v>8436.74</v>
      </c>
      <c r="L41" s="81">
        <v>5176.16</v>
      </c>
      <c r="M41" s="81">
        <v>7112.13</v>
      </c>
      <c r="N41" s="81">
        <v>7214.02</v>
      </c>
      <c r="O41" s="72">
        <v>6296.99</v>
      </c>
      <c r="P41" s="1">
        <f t="shared" si="0"/>
        <v>79278.41</v>
      </c>
      <c r="Q41" s="26"/>
      <c r="R41" s="19"/>
      <c r="S41" s="36"/>
      <c r="T41" s="19"/>
      <c r="U41" s="28"/>
      <c r="V41" s="39"/>
      <c r="W41" s="24"/>
      <c r="X41" s="39"/>
      <c r="Y41" s="30"/>
      <c r="Z41" s="77"/>
      <c r="AA41" s="81">
        <v>74405.74</v>
      </c>
    </row>
    <row r="42" spans="1:26" ht="15.75">
      <c r="A42" s="7">
        <v>39</v>
      </c>
      <c r="B42" s="101" t="s">
        <v>885</v>
      </c>
      <c r="C42" s="8">
        <v>11325</v>
      </c>
      <c r="D42" s="81">
        <v>4546.99</v>
      </c>
      <c r="E42" s="81">
        <v>3820.32</v>
      </c>
      <c r="F42" s="81">
        <v>5360.5</v>
      </c>
      <c r="G42" s="81">
        <v>3767.15</v>
      </c>
      <c r="H42" s="21">
        <v>4714.48</v>
      </c>
      <c r="I42" s="21">
        <v>5689.28</v>
      </c>
      <c r="J42" s="81">
        <v>2160.13</v>
      </c>
      <c r="K42" s="81">
        <v>6500.77</v>
      </c>
      <c r="L42" s="81">
        <v>1487.64</v>
      </c>
      <c r="M42" s="81">
        <v>3996.22</v>
      </c>
      <c r="N42" s="81">
        <v>4401.78</v>
      </c>
      <c r="O42" s="72">
        <v>3565.24</v>
      </c>
      <c r="P42" s="1">
        <f t="shared" si="0"/>
        <v>50010.49999999999</v>
      </c>
      <c r="Q42" s="26"/>
      <c r="R42" s="19"/>
      <c r="S42" s="36"/>
      <c r="T42" s="19"/>
      <c r="U42" s="28"/>
      <c r="V42" s="39"/>
      <c r="W42" s="24"/>
      <c r="X42" s="39"/>
      <c r="Y42" s="30"/>
      <c r="Z42" s="77"/>
    </row>
    <row r="43" spans="1:26" ht="15.75">
      <c r="A43" s="7">
        <v>40</v>
      </c>
      <c r="B43" s="101" t="s">
        <v>906</v>
      </c>
      <c r="C43" s="8"/>
      <c r="D43" s="81"/>
      <c r="E43" s="81"/>
      <c r="F43" s="81"/>
      <c r="G43" s="81"/>
      <c r="H43" s="21"/>
      <c r="I43" s="21"/>
      <c r="J43" s="81"/>
      <c r="K43" s="81"/>
      <c r="L43" s="81"/>
      <c r="M43" s="81"/>
      <c r="N43" s="81"/>
      <c r="O43" s="72"/>
      <c r="P43" s="1"/>
      <c r="Q43" s="26"/>
      <c r="R43" s="19"/>
      <c r="S43" s="36"/>
      <c r="T43" s="19"/>
      <c r="U43" s="28"/>
      <c r="V43" s="39"/>
      <c r="W43" s="24"/>
      <c r="X43" s="39"/>
      <c r="Y43" s="30"/>
      <c r="Z43" s="77"/>
    </row>
    <row r="44" spans="1:29" ht="15.75">
      <c r="A44" s="7">
        <v>41</v>
      </c>
      <c r="B44" s="101" t="s">
        <v>886</v>
      </c>
      <c r="C44" s="8">
        <v>11327</v>
      </c>
      <c r="D44" s="81">
        <v>5303.43</v>
      </c>
      <c r="E44" s="81">
        <v>3817.49</v>
      </c>
      <c r="F44" s="81">
        <v>3307.22</v>
      </c>
      <c r="G44" s="81">
        <v>3339.13</v>
      </c>
      <c r="H44" s="21">
        <v>3934.64</v>
      </c>
      <c r="I44" s="21">
        <v>4519.52</v>
      </c>
      <c r="J44" s="81">
        <v>3871.93</v>
      </c>
      <c r="K44" s="81">
        <v>3607.01</v>
      </c>
      <c r="L44" s="81">
        <v>3749.66</v>
      </c>
      <c r="M44" s="81">
        <v>4034.96</v>
      </c>
      <c r="N44" s="81">
        <v>4422.16</v>
      </c>
      <c r="O44" s="72">
        <v>3403.23</v>
      </c>
      <c r="P44" s="1">
        <f t="shared" si="0"/>
        <v>47310.38</v>
      </c>
      <c r="Q44" s="18">
        <v>378.8</v>
      </c>
      <c r="R44" s="19">
        <v>23</v>
      </c>
      <c r="S44" s="20">
        <v>1</v>
      </c>
      <c r="T44" s="19">
        <v>120</v>
      </c>
      <c r="U44" s="22">
        <f aca="true" t="shared" si="4" ref="U44:U55">R44*T44*30.5/1000</f>
        <v>84.18</v>
      </c>
      <c r="V44" s="40"/>
      <c r="W44" s="24"/>
      <c r="X44" s="40"/>
      <c r="Y44" s="33"/>
      <c r="Z44" s="75" t="s">
        <v>524</v>
      </c>
      <c r="AA44" s="81">
        <v>0</v>
      </c>
      <c r="AB44" s="81">
        <v>0</v>
      </c>
      <c r="AC44" s="81">
        <v>0</v>
      </c>
    </row>
    <row r="45" spans="1:29" ht="15.75">
      <c r="A45" s="7">
        <v>42</v>
      </c>
      <c r="B45" s="101" t="s">
        <v>887</v>
      </c>
      <c r="C45" s="8">
        <v>11128</v>
      </c>
      <c r="D45" s="81">
        <v>1557.02</v>
      </c>
      <c r="E45" s="81">
        <v>1421.43</v>
      </c>
      <c r="F45" s="81">
        <v>1329.98</v>
      </c>
      <c r="G45" s="81">
        <v>1044.98</v>
      </c>
      <c r="H45" s="21">
        <v>1471.06</v>
      </c>
      <c r="I45" s="21">
        <v>2020.49</v>
      </c>
      <c r="J45" s="81">
        <v>1813.7</v>
      </c>
      <c r="K45" s="81">
        <v>1304.23</v>
      </c>
      <c r="L45" s="81">
        <v>1487.64</v>
      </c>
      <c r="M45" s="81">
        <v>1406.12</v>
      </c>
      <c r="N45" s="81">
        <v>1426.5</v>
      </c>
      <c r="O45" s="72">
        <v>1222.72</v>
      </c>
      <c r="P45" s="1">
        <f t="shared" si="0"/>
        <v>17505.87</v>
      </c>
      <c r="Q45" s="18">
        <v>379.1</v>
      </c>
      <c r="R45" s="19">
        <v>21</v>
      </c>
      <c r="S45" s="20">
        <v>1</v>
      </c>
      <c r="T45" s="19">
        <v>120</v>
      </c>
      <c r="U45" s="22">
        <f t="shared" si="4"/>
        <v>76.86</v>
      </c>
      <c r="V45" s="40"/>
      <c r="W45" s="24"/>
      <c r="X45" s="40"/>
      <c r="Y45" s="33"/>
      <c r="Z45" s="75" t="s">
        <v>525</v>
      </c>
      <c r="AA45" s="81">
        <v>0</v>
      </c>
      <c r="AB45" s="81">
        <v>0</v>
      </c>
      <c r="AC45" s="81">
        <v>0</v>
      </c>
    </row>
    <row r="46" spans="1:29" ht="15.75">
      <c r="A46" s="7">
        <v>43</v>
      </c>
      <c r="B46" s="101" t="s">
        <v>888</v>
      </c>
      <c r="C46" s="8">
        <v>11329</v>
      </c>
      <c r="D46" s="81">
        <v>4713.95</v>
      </c>
      <c r="E46" s="81">
        <v>4146.44</v>
      </c>
      <c r="F46" s="81">
        <v>5481.03</v>
      </c>
      <c r="G46" s="81">
        <v>4233.29</v>
      </c>
      <c r="H46" s="21">
        <v>5031.73</v>
      </c>
      <c r="I46" s="21">
        <v>5933.87</v>
      </c>
      <c r="J46" s="81">
        <v>5485.91</v>
      </c>
      <c r="K46" s="81">
        <v>6398.87</v>
      </c>
      <c r="L46" s="81">
        <v>6832.94</v>
      </c>
      <c r="M46" s="81">
        <v>5455.35</v>
      </c>
      <c r="N46" s="81">
        <v>6623.05</v>
      </c>
      <c r="O46" s="72">
        <v>5135.41</v>
      </c>
      <c r="P46" s="1">
        <f t="shared" si="0"/>
        <v>65471.84000000001</v>
      </c>
      <c r="Q46" s="18">
        <v>379.1</v>
      </c>
      <c r="R46" s="19">
        <v>28</v>
      </c>
      <c r="S46" s="20">
        <v>1</v>
      </c>
      <c r="T46" s="19">
        <v>120</v>
      </c>
      <c r="U46" s="22">
        <f t="shared" si="4"/>
        <v>102.48</v>
      </c>
      <c r="V46" s="40"/>
      <c r="W46" s="24"/>
      <c r="X46" s="40"/>
      <c r="Y46" s="33"/>
      <c r="Z46" s="75" t="s">
        <v>526</v>
      </c>
      <c r="AA46" s="81">
        <v>0</v>
      </c>
      <c r="AB46" s="81">
        <v>0</v>
      </c>
      <c r="AC46" s="81">
        <v>0</v>
      </c>
    </row>
    <row r="47" spans="1:29" ht="15.75">
      <c r="A47" s="7">
        <v>44</v>
      </c>
      <c r="B47" s="101" t="s">
        <v>889</v>
      </c>
      <c r="C47" s="8">
        <v>11203</v>
      </c>
      <c r="D47" s="81">
        <v>0</v>
      </c>
      <c r="E47" s="81">
        <v>0</v>
      </c>
      <c r="F47" s="81">
        <v>0</v>
      </c>
      <c r="G47" s="81">
        <v>0</v>
      </c>
      <c r="H47" s="21">
        <v>0</v>
      </c>
      <c r="I47" s="2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72">
        <v>3368.81</v>
      </c>
      <c r="P47" s="1">
        <f t="shared" si="0"/>
        <v>3368.81</v>
      </c>
      <c r="Q47" s="18">
        <v>378.4</v>
      </c>
      <c r="R47" s="19">
        <v>23</v>
      </c>
      <c r="S47" s="20">
        <v>1</v>
      </c>
      <c r="T47" s="19">
        <v>120</v>
      </c>
      <c r="U47" s="22">
        <f t="shared" si="4"/>
        <v>84.18</v>
      </c>
      <c r="V47" s="40"/>
      <c r="W47" s="24"/>
      <c r="X47" s="40"/>
      <c r="Y47" s="33"/>
      <c r="Z47" s="75" t="s">
        <v>527</v>
      </c>
      <c r="AA47" s="81">
        <v>0</v>
      </c>
      <c r="AB47" s="81">
        <v>0</v>
      </c>
      <c r="AC47" s="81">
        <v>0</v>
      </c>
    </row>
    <row r="48" spans="1:29" ht="15.75">
      <c r="A48" s="7">
        <v>45</v>
      </c>
      <c r="B48" s="101" t="s">
        <v>890</v>
      </c>
      <c r="C48" s="8">
        <v>11130</v>
      </c>
      <c r="D48" s="81">
        <v>439.02</v>
      </c>
      <c r="E48" s="81">
        <v>501.23</v>
      </c>
      <c r="F48" s="81">
        <v>504.41</v>
      </c>
      <c r="G48" s="81">
        <v>399.49</v>
      </c>
      <c r="H48" s="21">
        <v>762.11</v>
      </c>
      <c r="I48" s="21">
        <v>673.5</v>
      </c>
      <c r="J48" s="81">
        <v>835.52</v>
      </c>
      <c r="K48" s="81">
        <v>244.54</v>
      </c>
      <c r="L48" s="81">
        <v>224.16</v>
      </c>
      <c r="M48" s="81">
        <v>570.6</v>
      </c>
      <c r="N48" s="81">
        <v>366.81</v>
      </c>
      <c r="O48" s="72">
        <v>407.57</v>
      </c>
      <c r="P48" s="1">
        <f t="shared" si="0"/>
        <v>5928.960000000001</v>
      </c>
      <c r="Q48" s="18">
        <v>145</v>
      </c>
      <c r="R48" s="35">
        <v>8</v>
      </c>
      <c r="S48" s="36">
        <v>1</v>
      </c>
      <c r="T48" s="19">
        <v>60</v>
      </c>
      <c r="U48" s="22">
        <f t="shared" si="4"/>
        <v>14.64</v>
      </c>
      <c r="V48" s="32">
        <v>14.88</v>
      </c>
      <c r="W48" s="24"/>
      <c r="X48" s="32">
        <v>0</v>
      </c>
      <c r="Y48" s="33"/>
      <c r="Z48" s="75" t="s">
        <v>528</v>
      </c>
      <c r="AA48" s="81">
        <v>234.75580799999997</v>
      </c>
      <c r="AB48" s="81">
        <v>0</v>
      </c>
      <c r="AC48" s="81">
        <v>0</v>
      </c>
    </row>
    <row r="49" spans="1:29" ht="15.75">
      <c r="A49" s="7">
        <v>46</v>
      </c>
      <c r="B49" s="101" t="s">
        <v>891</v>
      </c>
      <c r="C49" s="8">
        <v>11331</v>
      </c>
      <c r="D49" s="81">
        <v>2744.68</v>
      </c>
      <c r="E49" s="81">
        <v>4037.62</v>
      </c>
      <c r="F49" s="81">
        <v>2779.59</v>
      </c>
      <c r="G49" s="81">
        <v>1703.24</v>
      </c>
      <c r="H49" s="21">
        <v>3048.99</v>
      </c>
      <c r="I49" s="21">
        <v>2958.07</v>
      </c>
      <c r="J49" s="81">
        <v>1221.29</v>
      </c>
      <c r="K49" s="81">
        <v>3077.17</v>
      </c>
      <c r="L49" s="81">
        <v>0</v>
      </c>
      <c r="M49" s="81">
        <v>137.15</v>
      </c>
      <c r="N49" s="81">
        <v>262.88</v>
      </c>
      <c r="O49" s="72">
        <v>177.91</v>
      </c>
      <c r="P49" s="1">
        <f t="shared" si="0"/>
        <v>22148.590000000004</v>
      </c>
      <c r="Q49" s="18">
        <v>121.67</v>
      </c>
      <c r="R49" s="35">
        <v>2</v>
      </c>
      <c r="S49" s="11">
        <v>1</v>
      </c>
      <c r="T49" s="19">
        <v>60</v>
      </c>
      <c r="U49" s="22">
        <f t="shared" si="4"/>
        <v>3.66</v>
      </c>
      <c r="V49" s="32">
        <v>3.72</v>
      </c>
      <c r="W49" s="24"/>
      <c r="X49" s="32">
        <v>0</v>
      </c>
      <c r="Y49" s="33"/>
      <c r="Z49" s="75" t="s">
        <v>529</v>
      </c>
      <c r="AA49" s="81">
        <v>58.68895199999999</v>
      </c>
      <c r="AB49" s="81">
        <v>0</v>
      </c>
      <c r="AC49" s="81">
        <v>0</v>
      </c>
    </row>
    <row r="50" spans="1:29" ht="15.75">
      <c r="A50" s="7">
        <v>47</v>
      </c>
      <c r="B50" s="101" t="s">
        <v>892</v>
      </c>
      <c r="C50" s="8">
        <v>11132</v>
      </c>
      <c r="D50" s="81">
        <v>1208.74</v>
      </c>
      <c r="E50" s="81">
        <v>1091.77</v>
      </c>
      <c r="F50" s="81">
        <v>1208.74</v>
      </c>
      <c r="G50" s="81">
        <v>1169.76</v>
      </c>
      <c r="H50" s="21">
        <v>1208.74</v>
      </c>
      <c r="I50" s="21">
        <v>1169.76</v>
      </c>
      <c r="J50" s="81">
        <v>1389.82</v>
      </c>
      <c r="K50" s="81">
        <v>1389.82</v>
      </c>
      <c r="L50" s="81">
        <v>1344.99</v>
      </c>
      <c r="M50" s="81">
        <v>1389.82</v>
      </c>
      <c r="N50" s="81">
        <v>1116.75</v>
      </c>
      <c r="O50" s="72">
        <v>1116.75</v>
      </c>
      <c r="P50" s="1">
        <f t="shared" si="0"/>
        <v>14805.46</v>
      </c>
      <c r="Q50" s="18">
        <v>223.52</v>
      </c>
      <c r="R50" s="35">
        <v>18</v>
      </c>
      <c r="S50" s="11">
        <v>1</v>
      </c>
      <c r="T50" s="19">
        <v>60</v>
      </c>
      <c r="U50" s="22">
        <f t="shared" si="4"/>
        <v>32.94</v>
      </c>
      <c r="V50" s="32">
        <v>33.48</v>
      </c>
      <c r="W50" s="24"/>
      <c r="X50" s="32">
        <v>0</v>
      </c>
      <c r="Y50" s="33"/>
      <c r="Z50" s="75" t="s">
        <v>530</v>
      </c>
      <c r="AA50" s="81">
        <v>528.2005679999999</v>
      </c>
      <c r="AB50" s="81">
        <v>0</v>
      </c>
      <c r="AC50" s="81">
        <v>0</v>
      </c>
    </row>
    <row r="51" spans="1:29" ht="15.75">
      <c r="A51" s="7">
        <v>48</v>
      </c>
      <c r="B51" s="101" t="s">
        <v>893</v>
      </c>
      <c r="C51" s="8">
        <v>11333</v>
      </c>
      <c r="D51" s="81">
        <v>0</v>
      </c>
      <c r="E51" s="81">
        <v>0</v>
      </c>
      <c r="F51" s="81">
        <v>141343.16</v>
      </c>
      <c r="G51" s="81">
        <v>12795.73</v>
      </c>
      <c r="H51" s="21">
        <v>14220.71</v>
      </c>
      <c r="I51" s="21">
        <v>14444.73</v>
      </c>
      <c r="J51" s="81">
        <v>14991.31</v>
      </c>
      <c r="K51" s="81">
        <v>17372.76</v>
      </c>
      <c r="L51" s="81">
        <v>15039.41</v>
      </c>
      <c r="M51" s="81">
        <v>16588.18</v>
      </c>
      <c r="N51" s="81">
        <v>17321.81</v>
      </c>
      <c r="O51" s="72">
        <v>14226.5</v>
      </c>
      <c r="P51" s="1">
        <f t="shared" si="0"/>
        <v>278344.30000000005</v>
      </c>
      <c r="Q51" s="18">
        <v>175.5</v>
      </c>
      <c r="R51" s="35">
        <v>9</v>
      </c>
      <c r="S51" s="11">
        <v>1</v>
      </c>
      <c r="T51" s="19">
        <v>60</v>
      </c>
      <c r="U51" s="22">
        <f t="shared" si="4"/>
        <v>16.47</v>
      </c>
      <c r="V51" s="39">
        <v>7.44</v>
      </c>
      <c r="W51" s="24"/>
      <c r="X51" s="32">
        <v>0</v>
      </c>
      <c r="Y51" s="33"/>
      <c r="Z51" s="75" t="s">
        <v>531</v>
      </c>
      <c r="AA51" s="81">
        <v>117.36790399999998</v>
      </c>
      <c r="AB51" s="81">
        <v>0</v>
      </c>
      <c r="AC51" s="81">
        <v>0</v>
      </c>
    </row>
    <row r="52" spans="1:29" ht="15.75">
      <c r="A52" s="7">
        <v>49</v>
      </c>
      <c r="B52" s="101" t="s">
        <v>894</v>
      </c>
      <c r="C52" s="10">
        <v>32034</v>
      </c>
      <c r="D52" s="81">
        <v>4730.08</v>
      </c>
      <c r="E52" s="81">
        <v>4272.27</v>
      </c>
      <c r="F52" s="81">
        <v>4730.08</v>
      </c>
      <c r="G52" s="81">
        <v>4577.48</v>
      </c>
      <c r="H52" s="21">
        <v>4730.08</v>
      </c>
      <c r="I52" s="21">
        <v>4577.48</v>
      </c>
      <c r="J52" s="81">
        <v>5438.64</v>
      </c>
      <c r="K52" s="81">
        <v>4014.58</v>
      </c>
      <c r="L52" s="81">
        <v>4340.64</v>
      </c>
      <c r="M52" s="81">
        <v>3933.07</v>
      </c>
      <c r="N52" s="81">
        <v>3403.23</v>
      </c>
      <c r="O52" s="72">
        <v>3892.31</v>
      </c>
      <c r="P52" s="1">
        <f t="shared" si="0"/>
        <v>52639.94</v>
      </c>
      <c r="Q52" s="18">
        <v>54</v>
      </c>
      <c r="R52" s="35">
        <v>11</v>
      </c>
      <c r="S52" s="11">
        <v>1</v>
      </c>
      <c r="T52" s="19">
        <v>60</v>
      </c>
      <c r="U52" s="22">
        <f t="shared" si="4"/>
        <v>20.13</v>
      </c>
      <c r="V52" s="32">
        <v>20.46</v>
      </c>
      <c r="W52" s="24"/>
      <c r="X52" s="32">
        <v>0</v>
      </c>
      <c r="Y52" s="33"/>
      <c r="Z52" s="75" t="s">
        <v>532</v>
      </c>
      <c r="AA52" s="81">
        <v>322.789236</v>
      </c>
      <c r="AB52" s="81">
        <v>0</v>
      </c>
      <c r="AC52" s="81">
        <v>0</v>
      </c>
    </row>
    <row r="53" spans="1:29" ht="15.75">
      <c r="A53" s="7">
        <v>50</v>
      </c>
      <c r="B53" s="101" t="s">
        <v>895</v>
      </c>
      <c r="C53" s="8">
        <v>11335</v>
      </c>
      <c r="D53" s="81">
        <v>6782.99</v>
      </c>
      <c r="E53" s="81">
        <v>5703.28</v>
      </c>
      <c r="F53" s="81">
        <v>6729.65</v>
      </c>
      <c r="G53" s="81">
        <v>5393.3</v>
      </c>
      <c r="H53" s="21">
        <v>6274.15</v>
      </c>
      <c r="I53" s="21">
        <v>7302.12</v>
      </c>
      <c r="J53" s="81">
        <v>7010.24</v>
      </c>
      <c r="K53" s="81">
        <v>5970.93</v>
      </c>
      <c r="L53" s="81">
        <v>5624.49</v>
      </c>
      <c r="M53" s="81">
        <v>5848.66</v>
      </c>
      <c r="N53" s="81">
        <v>5869.04</v>
      </c>
      <c r="O53" s="72">
        <v>4809.35</v>
      </c>
      <c r="P53" s="1">
        <f t="shared" si="0"/>
        <v>73318.2</v>
      </c>
      <c r="Q53" s="18">
        <v>262.72</v>
      </c>
      <c r="R53" s="35">
        <v>3</v>
      </c>
      <c r="S53" s="11">
        <v>1</v>
      </c>
      <c r="T53" s="19">
        <v>60</v>
      </c>
      <c r="U53" s="22">
        <f t="shared" si="4"/>
        <v>5.49</v>
      </c>
      <c r="V53" s="32">
        <v>5.58</v>
      </c>
      <c r="W53" s="24"/>
      <c r="X53" s="32">
        <v>0</v>
      </c>
      <c r="Y53" s="33"/>
      <c r="Z53" s="75" t="s">
        <v>533</v>
      </c>
      <c r="AA53" s="81">
        <v>88.03342799999999</v>
      </c>
      <c r="AB53" s="81">
        <v>0</v>
      </c>
      <c r="AC53" s="81">
        <v>0</v>
      </c>
    </row>
    <row r="54" spans="1:29" ht="15.75">
      <c r="A54" s="7">
        <v>51</v>
      </c>
      <c r="B54" s="101" t="s">
        <v>896</v>
      </c>
      <c r="C54" s="8">
        <v>11136</v>
      </c>
      <c r="D54" s="81">
        <v>8275.86</v>
      </c>
      <c r="E54" s="81">
        <v>6372.7</v>
      </c>
      <c r="F54" s="81">
        <v>11651.85</v>
      </c>
      <c r="G54" s="81">
        <v>6514.84</v>
      </c>
      <c r="H54" s="21">
        <v>7532.53</v>
      </c>
      <c r="I54" s="21">
        <v>9818.87</v>
      </c>
      <c r="J54" s="81">
        <v>8049.55</v>
      </c>
      <c r="K54" s="81">
        <v>8497.88</v>
      </c>
      <c r="L54" s="81">
        <v>8131.06</v>
      </c>
      <c r="M54" s="81">
        <v>8416.36</v>
      </c>
      <c r="N54" s="81">
        <v>7906.9</v>
      </c>
      <c r="O54" s="72">
        <v>6439.64</v>
      </c>
      <c r="P54" s="1">
        <f t="shared" si="0"/>
        <v>97608.04</v>
      </c>
      <c r="Q54" s="18">
        <v>249.12</v>
      </c>
      <c r="R54" s="35">
        <v>7</v>
      </c>
      <c r="S54" s="11">
        <v>1</v>
      </c>
      <c r="T54" s="19">
        <v>60</v>
      </c>
      <c r="U54" s="22">
        <f t="shared" si="4"/>
        <v>12.81</v>
      </c>
      <c r="V54" s="32">
        <v>13.02</v>
      </c>
      <c r="W54" s="24"/>
      <c r="X54" s="32">
        <v>0</v>
      </c>
      <c r="Y54" s="33"/>
      <c r="Z54" s="75" t="s">
        <v>534</v>
      </c>
      <c r="AA54" s="81">
        <v>205.41133199999996</v>
      </c>
      <c r="AB54" s="81">
        <v>0</v>
      </c>
      <c r="AC54" s="81">
        <v>0</v>
      </c>
    </row>
    <row r="55" spans="1:29" ht="15.75">
      <c r="A55" s="7">
        <v>52</v>
      </c>
      <c r="B55" s="101" t="s">
        <v>897</v>
      </c>
      <c r="C55" s="8">
        <v>11467</v>
      </c>
      <c r="D55" s="81">
        <v>-318.89</v>
      </c>
      <c r="E55" s="81">
        <v>850.73</v>
      </c>
      <c r="F55" s="81">
        <v>2307.08</v>
      </c>
      <c r="G55" s="81">
        <v>851.09</v>
      </c>
      <c r="H55" s="21">
        <v>791.36</v>
      </c>
      <c r="I55" s="21">
        <v>1008.12</v>
      </c>
      <c r="J55" s="81">
        <v>1197.77</v>
      </c>
      <c r="K55" s="81">
        <v>1536.63</v>
      </c>
      <c r="L55" s="81">
        <v>718.35</v>
      </c>
      <c r="M55" s="81">
        <v>1133.25</v>
      </c>
      <c r="N55" s="81">
        <v>896.66</v>
      </c>
      <c r="O55" s="72">
        <v>2785.02</v>
      </c>
      <c r="P55" s="1">
        <f t="shared" si="0"/>
        <v>13757.17</v>
      </c>
      <c r="Q55" s="18">
        <v>521</v>
      </c>
      <c r="R55" s="35">
        <v>22</v>
      </c>
      <c r="S55" s="11" t="s">
        <v>509</v>
      </c>
      <c r="T55" s="19">
        <v>220</v>
      </c>
      <c r="U55" s="22">
        <f t="shared" si="4"/>
        <v>147.62</v>
      </c>
      <c r="V55" s="32">
        <v>93.68</v>
      </c>
      <c r="W55" s="24"/>
      <c r="X55" s="32">
        <v>93.68</v>
      </c>
      <c r="Y55" s="33">
        <v>79.69</v>
      </c>
      <c r="Z55" s="75" t="s">
        <v>535</v>
      </c>
      <c r="AA55" s="81">
        <v>1477.951888</v>
      </c>
      <c r="AB55" s="81">
        <v>1477.951888</v>
      </c>
      <c r="AC55" s="81">
        <v>1257.2372539999997</v>
      </c>
    </row>
    <row r="56" spans="1:29" ht="15.75">
      <c r="A56" s="7">
        <v>53</v>
      </c>
      <c r="B56" s="101" t="s">
        <v>898</v>
      </c>
      <c r="C56" s="8">
        <v>11138</v>
      </c>
      <c r="D56" s="81">
        <v>1544.25</v>
      </c>
      <c r="E56" s="81">
        <v>328.95</v>
      </c>
      <c r="F56" s="81">
        <v>1092.84</v>
      </c>
      <c r="G56" s="81">
        <v>768.14</v>
      </c>
      <c r="H56" s="21">
        <v>992.52</v>
      </c>
      <c r="I56" s="21">
        <v>1382.44</v>
      </c>
      <c r="J56" s="81">
        <v>1650.67</v>
      </c>
      <c r="K56" s="81">
        <v>1344.99</v>
      </c>
      <c r="L56" s="81">
        <v>1548.77</v>
      </c>
      <c r="M56" s="81">
        <v>1528.4</v>
      </c>
      <c r="N56" s="81">
        <v>1569.15</v>
      </c>
      <c r="O56" s="72">
        <v>1324.61</v>
      </c>
      <c r="P56" s="1">
        <f t="shared" si="0"/>
        <v>15075.73</v>
      </c>
      <c r="Q56" s="18">
        <v>3415</v>
      </c>
      <c r="R56" s="35">
        <v>158</v>
      </c>
      <c r="S56" s="11" t="s">
        <v>509</v>
      </c>
      <c r="T56" s="19">
        <v>220</v>
      </c>
      <c r="U56" s="22">
        <v>1019.92</v>
      </c>
      <c r="V56" s="32">
        <v>698.202</v>
      </c>
      <c r="W56" s="24">
        <v>41.168</v>
      </c>
      <c r="X56" s="32">
        <v>698.202</v>
      </c>
      <c r="Y56" s="33">
        <v>282.244</v>
      </c>
      <c r="Z56" s="75" t="s">
        <v>536</v>
      </c>
      <c r="AA56" s="81">
        <v>11015.253673199997</v>
      </c>
      <c r="AB56" s="81">
        <v>11015.253673199997</v>
      </c>
      <c r="AC56" s="81">
        <v>4452.8506904</v>
      </c>
    </row>
    <row r="57" spans="1:29" ht="15.75">
      <c r="A57" s="7">
        <v>54</v>
      </c>
      <c r="B57" s="101" t="s">
        <v>899</v>
      </c>
      <c r="C57" s="8">
        <v>11469</v>
      </c>
      <c r="D57" s="81">
        <v>346.67</v>
      </c>
      <c r="E57" s="81">
        <v>216.93</v>
      </c>
      <c r="F57" s="81">
        <v>358.01</v>
      </c>
      <c r="G57" s="81">
        <v>262.31</v>
      </c>
      <c r="H57" s="21">
        <v>283.58</v>
      </c>
      <c r="I57" s="21">
        <v>691.22</v>
      </c>
      <c r="J57" s="81">
        <v>509.47</v>
      </c>
      <c r="K57" s="81">
        <v>590.98</v>
      </c>
      <c r="L57" s="81">
        <v>326.06</v>
      </c>
      <c r="M57" s="81">
        <v>407.57</v>
      </c>
      <c r="N57" s="81">
        <v>346.44</v>
      </c>
      <c r="O57" s="72">
        <v>427.95</v>
      </c>
      <c r="P57" s="1">
        <f t="shared" si="0"/>
        <v>4767.1900000000005</v>
      </c>
      <c r="Q57" s="18">
        <v>204.7</v>
      </c>
      <c r="R57" s="35">
        <v>7</v>
      </c>
      <c r="S57" s="11">
        <v>1</v>
      </c>
      <c r="T57" s="19">
        <v>220</v>
      </c>
      <c r="U57" s="22">
        <f aca="true" t="shared" si="5" ref="U57:U101">T57*R57*30.5/1000</f>
        <v>46.97</v>
      </c>
      <c r="V57" s="32">
        <v>47.74</v>
      </c>
      <c r="W57" s="24"/>
      <c r="X57" s="32">
        <v>47.74</v>
      </c>
      <c r="Y57" s="33">
        <v>32.55</v>
      </c>
      <c r="Z57" s="75" t="s">
        <v>537</v>
      </c>
      <c r="AA57" s="81">
        <v>753.174884</v>
      </c>
      <c r="AB57" s="81">
        <v>753.174884</v>
      </c>
      <c r="AC57" s="81">
        <v>513.5183299999999</v>
      </c>
    </row>
    <row r="58" spans="1:29" ht="15.75">
      <c r="A58" s="7">
        <v>55</v>
      </c>
      <c r="B58" s="101" t="s">
        <v>900</v>
      </c>
      <c r="C58" s="8">
        <v>11140</v>
      </c>
      <c r="D58" s="81">
        <v>909.58</v>
      </c>
      <c r="E58" s="81">
        <v>1293.82</v>
      </c>
      <c r="F58" s="81">
        <v>1416.47</v>
      </c>
      <c r="G58" s="81">
        <v>852.15</v>
      </c>
      <c r="H58" s="21">
        <v>1027.97</v>
      </c>
      <c r="I58" s="21">
        <v>1435.61</v>
      </c>
      <c r="J58" s="81">
        <v>1426.5</v>
      </c>
      <c r="K58" s="81">
        <v>1039.31</v>
      </c>
      <c r="L58" s="81">
        <v>835.52</v>
      </c>
      <c r="M58" s="81">
        <v>855.9</v>
      </c>
      <c r="N58" s="81">
        <v>917.04</v>
      </c>
      <c r="O58" s="72">
        <v>835.52</v>
      </c>
      <c r="P58" s="1">
        <f t="shared" si="0"/>
        <v>12845.39</v>
      </c>
      <c r="Q58" s="18">
        <v>108.51</v>
      </c>
      <c r="R58" s="35">
        <v>7</v>
      </c>
      <c r="S58" s="11">
        <v>1</v>
      </c>
      <c r="T58" s="19">
        <v>60</v>
      </c>
      <c r="U58" s="22">
        <f t="shared" si="5"/>
        <v>12.81</v>
      </c>
      <c r="V58" s="32">
        <v>13.02</v>
      </c>
      <c r="W58" s="24"/>
      <c r="X58" s="32">
        <v>0</v>
      </c>
      <c r="Y58" s="33"/>
      <c r="Z58" s="75" t="s">
        <v>538</v>
      </c>
      <c r="AA58" s="81">
        <v>205.41133199999996</v>
      </c>
      <c r="AB58" s="81">
        <v>0</v>
      </c>
      <c r="AC58" s="81">
        <v>0</v>
      </c>
    </row>
    <row r="59" spans="1:29" ht="15.75">
      <c r="A59" s="7">
        <v>56</v>
      </c>
      <c r="B59" s="101" t="s">
        <v>901</v>
      </c>
      <c r="C59" s="8">
        <v>11102</v>
      </c>
      <c r="D59" s="81">
        <v>0</v>
      </c>
      <c r="E59" s="81">
        <v>23806.52</v>
      </c>
      <c r="F59" s="81">
        <v>9981.92</v>
      </c>
      <c r="G59" s="81">
        <v>6727.17</v>
      </c>
      <c r="H59" s="21">
        <v>6448.38</v>
      </c>
      <c r="I59" s="21">
        <v>10654.18</v>
      </c>
      <c r="J59" s="81">
        <v>4734.76</v>
      </c>
      <c r="K59" s="81">
        <v>5787.11</v>
      </c>
      <c r="L59" s="81">
        <v>6092.59</v>
      </c>
      <c r="M59" s="81">
        <v>6336.52</v>
      </c>
      <c r="N59" s="81">
        <v>6034.31</v>
      </c>
      <c r="O59" s="72">
        <v>5485.1</v>
      </c>
      <c r="P59" s="1">
        <f t="shared" si="0"/>
        <v>92088.56</v>
      </c>
      <c r="Q59" s="18">
        <v>2943</v>
      </c>
      <c r="R59" s="35">
        <v>173</v>
      </c>
      <c r="S59" s="11" t="s">
        <v>509</v>
      </c>
      <c r="T59" s="19">
        <v>220</v>
      </c>
      <c r="U59" s="22">
        <f t="shared" si="5"/>
        <v>1160.83</v>
      </c>
      <c r="V59" s="32">
        <v>657.186</v>
      </c>
      <c r="W59" s="24"/>
      <c r="X59" s="32">
        <v>657.186</v>
      </c>
      <c r="Y59" s="33"/>
      <c r="Z59" s="17" t="s">
        <v>539</v>
      </c>
      <c r="AA59" s="81">
        <v>10368.1606476</v>
      </c>
      <c r="AB59" s="81">
        <v>10368.1606476</v>
      </c>
      <c r="AC59" s="81">
        <v>0</v>
      </c>
    </row>
    <row r="60" spans="1:29" ht="15.75">
      <c r="A60" s="7">
        <v>57</v>
      </c>
      <c r="B60" s="101" t="s">
        <v>902</v>
      </c>
      <c r="C60" s="8">
        <v>11142</v>
      </c>
      <c r="D60" s="81">
        <v>1955.27</v>
      </c>
      <c r="E60" s="81">
        <v>2082.88</v>
      </c>
      <c r="F60" s="81">
        <v>4155.48</v>
      </c>
      <c r="G60" s="81">
        <v>2419.98</v>
      </c>
      <c r="H60" s="21">
        <v>2587.65</v>
      </c>
      <c r="I60" s="21">
        <v>2600.05</v>
      </c>
      <c r="J60" s="81">
        <v>2247.76</v>
      </c>
      <c r="K60" s="81">
        <v>3056.79</v>
      </c>
      <c r="L60" s="81">
        <v>1263.47</v>
      </c>
      <c r="M60" s="81">
        <v>1956.35</v>
      </c>
      <c r="N60" s="81">
        <v>1752.56</v>
      </c>
      <c r="O60" s="72">
        <v>1874.83</v>
      </c>
      <c r="P60" s="1">
        <f t="shared" si="0"/>
        <v>27953.07</v>
      </c>
      <c r="Q60" s="18">
        <v>1452.8</v>
      </c>
      <c r="R60" s="35">
        <v>65</v>
      </c>
      <c r="S60" s="11" t="s">
        <v>509</v>
      </c>
      <c r="T60" s="19">
        <v>150</v>
      </c>
      <c r="U60" s="22">
        <f t="shared" si="5"/>
        <v>297.375</v>
      </c>
      <c r="V60" s="32">
        <v>246.128</v>
      </c>
      <c r="W60" s="24">
        <v>30</v>
      </c>
      <c r="X60" s="32">
        <v>246.128</v>
      </c>
      <c r="Y60" s="33"/>
      <c r="Z60" s="75" t="s">
        <v>540</v>
      </c>
      <c r="AA60" s="81">
        <v>3883.0630047999994</v>
      </c>
      <c r="AB60" s="81">
        <v>3883.0630047999994</v>
      </c>
      <c r="AC60" s="81">
        <v>0</v>
      </c>
    </row>
    <row r="61" spans="1:29" ht="15.75">
      <c r="A61" s="7">
        <v>58</v>
      </c>
      <c r="B61" s="101" t="s">
        <v>903</v>
      </c>
      <c r="C61" s="8">
        <v>11473</v>
      </c>
      <c r="D61" s="81">
        <v>746.12</v>
      </c>
      <c r="E61" s="81">
        <v>994.3</v>
      </c>
      <c r="F61" s="81">
        <v>967</v>
      </c>
      <c r="G61" s="81">
        <v>91.81</v>
      </c>
      <c r="H61" s="21">
        <v>967</v>
      </c>
      <c r="I61" s="21">
        <v>935.81</v>
      </c>
      <c r="J61" s="81">
        <v>1111.86</v>
      </c>
      <c r="K61" s="81">
        <v>1111.86</v>
      </c>
      <c r="L61" s="81">
        <v>1075.99</v>
      </c>
      <c r="M61" s="81">
        <v>1111.86</v>
      </c>
      <c r="N61" s="81">
        <v>193.19</v>
      </c>
      <c r="O61" s="72">
        <v>254.32</v>
      </c>
      <c r="P61" s="1">
        <f t="shared" si="0"/>
        <v>9561.119999999999</v>
      </c>
      <c r="Q61" s="18">
        <v>1147.3</v>
      </c>
      <c r="R61" s="35">
        <v>57</v>
      </c>
      <c r="S61" s="11" t="s">
        <v>509</v>
      </c>
      <c r="T61" s="19">
        <v>150</v>
      </c>
      <c r="U61" s="22">
        <f t="shared" si="5"/>
        <v>260.775</v>
      </c>
      <c r="V61" s="39">
        <v>377.592</v>
      </c>
      <c r="W61" s="24">
        <v>9.672</v>
      </c>
      <c r="X61" s="32">
        <v>377.592</v>
      </c>
      <c r="Y61" s="33"/>
      <c r="Z61" s="75" t="s">
        <v>541</v>
      </c>
      <c r="AA61" s="81">
        <v>5957.117947199999</v>
      </c>
      <c r="AB61" s="81">
        <v>5957.117947199999</v>
      </c>
      <c r="AC61" s="81">
        <v>0</v>
      </c>
    </row>
    <row r="62" spans="1:29" ht="15.75">
      <c r="A62" s="7">
        <v>59</v>
      </c>
      <c r="B62" s="101" t="s">
        <v>904</v>
      </c>
      <c r="C62" s="8">
        <v>11475</v>
      </c>
      <c r="D62" s="81">
        <v>1239.94</v>
      </c>
      <c r="E62" s="81">
        <v>796.85</v>
      </c>
      <c r="F62" s="81">
        <v>1401.05</v>
      </c>
      <c r="G62" s="81">
        <v>672.61</v>
      </c>
      <c r="H62" s="21">
        <v>1276.1</v>
      </c>
      <c r="I62" s="21">
        <v>1435.61</v>
      </c>
      <c r="J62" s="81">
        <v>1324.61</v>
      </c>
      <c r="K62" s="81">
        <v>1161.58</v>
      </c>
      <c r="L62" s="81">
        <v>978.17</v>
      </c>
      <c r="M62" s="81">
        <v>1202.34</v>
      </c>
      <c r="N62" s="81">
        <v>1400.01</v>
      </c>
      <c r="O62" s="72">
        <v>1514.13</v>
      </c>
      <c r="P62" s="1">
        <f t="shared" si="0"/>
        <v>14403</v>
      </c>
      <c r="Q62" s="18">
        <v>1150.4</v>
      </c>
      <c r="R62" s="35">
        <v>33</v>
      </c>
      <c r="S62" s="11" t="s">
        <v>509</v>
      </c>
      <c r="T62" s="19">
        <v>150</v>
      </c>
      <c r="U62" s="22">
        <f t="shared" si="5"/>
        <v>150.975</v>
      </c>
      <c r="V62" s="39">
        <v>269.756</v>
      </c>
      <c r="W62" s="24"/>
      <c r="X62" s="32">
        <v>269.756</v>
      </c>
      <c r="Y62" s="33"/>
      <c r="Z62" s="75" t="s">
        <v>542</v>
      </c>
      <c r="AA62" s="81">
        <v>4255.842509599999</v>
      </c>
      <c r="AB62" s="81">
        <v>4255.842509599999</v>
      </c>
      <c r="AC62" s="81">
        <v>0</v>
      </c>
    </row>
    <row r="63" spans="1:29" ht="15.75">
      <c r="A63" s="7">
        <v>60</v>
      </c>
      <c r="B63" s="101" t="s">
        <v>10</v>
      </c>
      <c r="C63" s="8">
        <v>11146</v>
      </c>
      <c r="D63" s="81">
        <v>4685.24</v>
      </c>
      <c r="E63" s="81">
        <v>3476.66</v>
      </c>
      <c r="F63" s="81">
        <v>4569.51</v>
      </c>
      <c r="G63" s="81">
        <v>4203.68</v>
      </c>
      <c r="H63" s="21">
        <v>5795.62</v>
      </c>
      <c r="I63" s="21">
        <v>5653.83</v>
      </c>
      <c r="J63" s="81">
        <v>4748.21</v>
      </c>
      <c r="K63" s="81">
        <v>4401.78</v>
      </c>
      <c r="L63" s="81">
        <v>4992.76</v>
      </c>
      <c r="M63" s="81">
        <v>4544.43</v>
      </c>
      <c r="N63" s="81">
        <v>4320.26</v>
      </c>
      <c r="O63" s="72">
        <v>3973.83</v>
      </c>
      <c r="P63" s="1">
        <f t="shared" si="0"/>
        <v>55365.810000000005</v>
      </c>
      <c r="Q63" s="18">
        <v>182.1</v>
      </c>
      <c r="R63" s="35">
        <v>4</v>
      </c>
      <c r="S63" s="11">
        <v>1</v>
      </c>
      <c r="T63" s="19">
        <v>60</v>
      </c>
      <c r="U63" s="22">
        <f t="shared" si="5"/>
        <v>7.32</v>
      </c>
      <c r="V63" s="39">
        <v>9.3</v>
      </c>
      <c r="W63" s="24"/>
      <c r="X63" s="32">
        <v>0</v>
      </c>
      <c r="Y63" s="33"/>
      <c r="Z63" s="75" t="s">
        <v>543</v>
      </c>
      <c r="AA63" s="81">
        <v>146.72238000000002</v>
      </c>
      <c r="AB63" s="81">
        <v>0</v>
      </c>
      <c r="AC63" s="81">
        <v>0</v>
      </c>
    </row>
    <row r="64" spans="1:29" ht="15.75">
      <c r="A64" s="7">
        <v>61</v>
      </c>
      <c r="B64" s="101" t="s">
        <v>11</v>
      </c>
      <c r="C64" s="8">
        <v>11148</v>
      </c>
      <c r="D64" s="81">
        <v>4225.49</v>
      </c>
      <c r="E64" s="81">
        <v>2567.8</v>
      </c>
      <c r="F64" s="81">
        <v>5846.31</v>
      </c>
      <c r="G64" s="81">
        <v>3511.75</v>
      </c>
      <c r="H64" s="21">
        <v>4590.41</v>
      </c>
      <c r="I64" s="21">
        <v>5636.1</v>
      </c>
      <c r="J64" s="81">
        <v>4442.53</v>
      </c>
      <c r="K64" s="81">
        <v>3362.47</v>
      </c>
      <c r="L64" s="81">
        <v>4034.96</v>
      </c>
      <c r="M64" s="81">
        <v>4299.88</v>
      </c>
      <c r="N64" s="81">
        <v>4136.86</v>
      </c>
      <c r="O64" s="72">
        <v>3505.12</v>
      </c>
      <c r="P64" s="1">
        <f t="shared" si="0"/>
        <v>50159.68</v>
      </c>
      <c r="Q64" s="18">
        <v>3720.61</v>
      </c>
      <c r="R64" s="35">
        <v>123</v>
      </c>
      <c r="S64" s="11" t="s">
        <v>509</v>
      </c>
      <c r="T64" s="19">
        <v>220</v>
      </c>
      <c r="U64" s="22">
        <f t="shared" si="5"/>
        <v>825.33</v>
      </c>
      <c r="V64" s="32">
        <v>0</v>
      </c>
      <c r="W64" s="24">
        <v>355.322</v>
      </c>
      <c r="X64" s="32">
        <v>0</v>
      </c>
      <c r="Y64" s="33">
        <v>297.08</v>
      </c>
      <c r="Z64" s="75" t="s">
        <v>544</v>
      </c>
      <c r="AA64" s="81">
        <v>0</v>
      </c>
      <c r="AB64" s="81">
        <v>0</v>
      </c>
      <c r="AC64" s="81">
        <v>4686.912327999999</v>
      </c>
    </row>
    <row r="65" spans="1:29" ht="15.75">
      <c r="A65" s="7">
        <v>62</v>
      </c>
      <c r="B65" s="101" t="s">
        <v>12</v>
      </c>
      <c r="C65" s="8">
        <v>11109</v>
      </c>
      <c r="D65" s="81">
        <v>14580.8</v>
      </c>
      <c r="E65" s="81">
        <v>15834.2</v>
      </c>
      <c r="F65" s="81">
        <v>21782.25</v>
      </c>
      <c r="G65" s="81">
        <v>13010.54</v>
      </c>
      <c r="H65" s="21">
        <v>14575.3</v>
      </c>
      <c r="I65" s="21">
        <v>14989.02</v>
      </c>
      <c r="J65" s="81">
        <v>12662.59</v>
      </c>
      <c r="K65" s="81">
        <v>16432.63</v>
      </c>
      <c r="L65" s="81">
        <v>14197.97</v>
      </c>
      <c r="M65" s="81">
        <v>17573.83</v>
      </c>
      <c r="N65" s="81">
        <v>15318.8</v>
      </c>
      <c r="O65" s="72">
        <v>12866.38</v>
      </c>
      <c r="P65" s="1">
        <f t="shared" si="0"/>
        <v>183824.31</v>
      </c>
      <c r="Q65" s="18">
        <v>2116.4</v>
      </c>
      <c r="R65" s="35">
        <v>44</v>
      </c>
      <c r="S65" s="11" t="s">
        <v>509</v>
      </c>
      <c r="T65" s="19">
        <v>220</v>
      </c>
      <c r="U65" s="22">
        <f t="shared" si="5"/>
        <v>295.24</v>
      </c>
      <c r="V65" s="32">
        <v>195.114</v>
      </c>
      <c r="W65" s="24">
        <v>111.246</v>
      </c>
      <c r="X65" s="32">
        <v>195.114</v>
      </c>
      <c r="Y65" s="33">
        <v>227.85</v>
      </c>
      <c r="Z65" s="75" t="s">
        <v>545</v>
      </c>
      <c r="AA65" s="81">
        <v>3078.2255324</v>
      </c>
      <c r="AB65" s="81">
        <v>3078.2255324</v>
      </c>
      <c r="AC65" s="81">
        <v>3594.6883099999995</v>
      </c>
    </row>
    <row r="66" spans="1:29" ht="15.75">
      <c r="A66" s="7">
        <v>63</v>
      </c>
      <c r="B66" s="101" t="s">
        <v>13</v>
      </c>
      <c r="C66" s="8">
        <v>11149</v>
      </c>
      <c r="D66" s="81">
        <v>8254.05</v>
      </c>
      <c r="E66" s="81">
        <v>6635.01</v>
      </c>
      <c r="F66" s="81">
        <v>9500.91</v>
      </c>
      <c r="G66" s="81">
        <v>7354.23</v>
      </c>
      <c r="H66" s="21">
        <v>8507.33</v>
      </c>
      <c r="I66" s="21">
        <v>10616.44</v>
      </c>
      <c r="J66" s="81">
        <v>11738.07</v>
      </c>
      <c r="K66" s="81">
        <v>9292.64</v>
      </c>
      <c r="L66" s="81">
        <v>7886.52</v>
      </c>
      <c r="M66" s="81">
        <v>10943.31</v>
      </c>
      <c r="N66" s="81">
        <v>10494.98</v>
      </c>
      <c r="O66" s="72">
        <v>7356.67</v>
      </c>
      <c r="P66" s="1">
        <f t="shared" si="0"/>
        <v>108580.15999999999</v>
      </c>
      <c r="Q66" s="18">
        <v>3668</v>
      </c>
      <c r="R66" s="35">
        <v>121</v>
      </c>
      <c r="S66" s="11" t="s">
        <v>509</v>
      </c>
      <c r="T66" s="19">
        <v>220</v>
      </c>
      <c r="U66" s="22">
        <f t="shared" si="5"/>
        <v>811.91</v>
      </c>
      <c r="V66" s="32">
        <v>960.737</v>
      </c>
      <c r="W66" s="24">
        <v>103.633</v>
      </c>
      <c r="X66" s="32">
        <v>960.737</v>
      </c>
      <c r="Y66" s="33">
        <v>288.301</v>
      </c>
      <c r="Z66" s="75" t="s">
        <v>546</v>
      </c>
      <c r="AA66" s="81">
        <v>15157.163354199998</v>
      </c>
      <c r="AB66" s="81">
        <v>15157.163354199998</v>
      </c>
      <c r="AC66" s="81">
        <v>4548.399556599999</v>
      </c>
    </row>
    <row r="67" spans="1:29" ht="15.75">
      <c r="A67" s="7">
        <v>64</v>
      </c>
      <c r="B67" s="101" t="s">
        <v>14</v>
      </c>
      <c r="C67" s="8">
        <v>11152</v>
      </c>
      <c r="D67" s="81">
        <v>4476.94</v>
      </c>
      <c r="E67" s="81">
        <v>6203.26</v>
      </c>
      <c r="F67" s="81">
        <v>4380.38</v>
      </c>
      <c r="G67" s="81">
        <v>3861.09</v>
      </c>
      <c r="H67" s="21">
        <v>5210.74</v>
      </c>
      <c r="I67" s="21">
        <v>6291.88</v>
      </c>
      <c r="J67" s="81">
        <v>7234.4</v>
      </c>
      <c r="K67" s="81">
        <v>13741.29</v>
      </c>
      <c r="L67" s="81">
        <v>-6131.92</v>
      </c>
      <c r="M67" s="81">
        <v>9048.1</v>
      </c>
      <c r="N67" s="81">
        <v>5950.55</v>
      </c>
      <c r="O67" s="72">
        <v>5115.03</v>
      </c>
      <c r="P67" s="1">
        <f t="shared" si="0"/>
        <v>65381.740000000005</v>
      </c>
      <c r="Q67" s="18">
        <v>832.5</v>
      </c>
      <c r="R67" s="35">
        <v>47</v>
      </c>
      <c r="S67" s="11" t="s">
        <v>509</v>
      </c>
      <c r="T67" s="19">
        <v>220</v>
      </c>
      <c r="U67" s="22">
        <f t="shared" si="5"/>
        <v>315.37</v>
      </c>
      <c r="V67" s="32">
        <v>207.13</v>
      </c>
      <c r="W67" s="24">
        <v>56.358</v>
      </c>
      <c r="X67" s="32">
        <v>207.13</v>
      </c>
      <c r="Y67" s="33">
        <v>158.14</v>
      </c>
      <c r="Z67" s="75" t="s">
        <v>547</v>
      </c>
      <c r="AA67" s="81">
        <v>3267.8071579999996</v>
      </c>
      <c r="AB67" s="81">
        <v>3267.8071579999996</v>
      </c>
      <c r="AC67" s="81">
        <v>2494.911523999999</v>
      </c>
    </row>
    <row r="68" spans="1:29" ht="15.75">
      <c r="A68" s="7">
        <v>65</v>
      </c>
      <c r="B68" s="101" t="s">
        <v>15</v>
      </c>
      <c r="C68" s="8">
        <v>11154</v>
      </c>
      <c r="D68" s="81">
        <v>10055.78</v>
      </c>
      <c r="E68" s="81">
        <v>13647.17</v>
      </c>
      <c r="F68" s="81">
        <v>15738.63</v>
      </c>
      <c r="G68" s="81">
        <v>10474.58</v>
      </c>
      <c r="H68" s="21">
        <v>13257.25</v>
      </c>
      <c r="I68" s="21">
        <v>16429.78</v>
      </c>
      <c r="J68" s="81">
        <v>16853.1</v>
      </c>
      <c r="K68" s="81">
        <v>17505.22</v>
      </c>
      <c r="L68" s="81">
        <v>16669.69</v>
      </c>
      <c r="M68" s="81">
        <v>15936.07</v>
      </c>
      <c r="N68" s="81">
        <v>15120.92</v>
      </c>
      <c r="O68" s="72">
        <v>13205.33</v>
      </c>
      <c r="P68" s="1">
        <f t="shared" si="0"/>
        <v>174893.52000000002</v>
      </c>
      <c r="Q68" s="18">
        <v>2860.4</v>
      </c>
      <c r="R68" s="35">
        <v>116</v>
      </c>
      <c r="S68" s="11" t="s">
        <v>509</v>
      </c>
      <c r="T68" s="19">
        <v>220</v>
      </c>
      <c r="U68" s="22">
        <f t="shared" si="5"/>
        <v>778.36</v>
      </c>
      <c r="V68" s="32">
        <v>341.565</v>
      </c>
      <c r="W68" s="24">
        <v>47.027</v>
      </c>
      <c r="X68" s="32">
        <v>341.565</v>
      </c>
      <c r="Y68" s="33">
        <v>240.534</v>
      </c>
      <c r="Z68" s="75" t="s">
        <v>548</v>
      </c>
      <c r="AA68" s="81">
        <v>5388.7343789999995</v>
      </c>
      <c r="AB68" s="81">
        <v>5388.7343789999995</v>
      </c>
      <c r="AC68" s="81">
        <v>3794.8087043999994</v>
      </c>
    </row>
    <row r="69" spans="1:29" ht="15.75">
      <c r="A69" s="7">
        <v>66</v>
      </c>
      <c r="B69" s="101" t="s">
        <v>16</v>
      </c>
      <c r="C69" s="8">
        <v>11157</v>
      </c>
      <c r="D69" s="81">
        <v>9807.36</v>
      </c>
      <c r="E69" s="81">
        <v>7100.08</v>
      </c>
      <c r="F69" s="81">
        <v>10370.43</v>
      </c>
      <c r="G69" s="81">
        <v>7778.54</v>
      </c>
      <c r="H69" s="21">
        <v>9092.21</v>
      </c>
      <c r="I69" s="21">
        <v>10226.52</v>
      </c>
      <c r="J69" s="81">
        <v>10963.69</v>
      </c>
      <c r="K69" s="81">
        <v>10454.22</v>
      </c>
      <c r="L69" s="81">
        <v>11106.34</v>
      </c>
      <c r="M69" s="81">
        <v>10861.79</v>
      </c>
      <c r="N69" s="81">
        <v>10698.77</v>
      </c>
      <c r="O69" s="72">
        <v>9251.88</v>
      </c>
      <c r="P69" s="1">
        <f t="shared" si="0"/>
        <v>117711.83</v>
      </c>
      <c r="Q69" s="18">
        <v>2343.49</v>
      </c>
      <c r="R69" s="35">
        <v>119</v>
      </c>
      <c r="S69" s="11" t="s">
        <v>509</v>
      </c>
      <c r="T69" s="19">
        <v>220</v>
      </c>
      <c r="U69" s="22">
        <f t="shared" si="5"/>
        <v>798.49</v>
      </c>
      <c r="V69" s="32">
        <v>428.395</v>
      </c>
      <c r="W69" s="24">
        <v>13</v>
      </c>
      <c r="X69" s="32">
        <v>428.395</v>
      </c>
      <c r="Y69" s="33">
        <v>242.4</v>
      </c>
      <c r="Z69" s="75" t="s">
        <v>549</v>
      </c>
      <c r="AA69" s="81">
        <v>6758.616556999999</v>
      </c>
      <c r="AB69" s="81">
        <v>6758.616556999999</v>
      </c>
      <c r="AC69" s="81">
        <v>3824.2478399999995</v>
      </c>
    </row>
    <row r="70" spans="1:29" ht="15.75">
      <c r="A70" s="7">
        <v>67</v>
      </c>
      <c r="B70" s="101" t="s">
        <v>17</v>
      </c>
      <c r="C70" s="8">
        <v>11107</v>
      </c>
      <c r="D70" s="81">
        <v>2681.92</v>
      </c>
      <c r="E70" s="81">
        <v>4901.35</v>
      </c>
      <c r="F70" s="81">
        <v>4716.14</v>
      </c>
      <c r="G70" s="81">
        <v>2823.45</v>
      </c>
      <c r="H70" s="21">
        <v>3931.42</v>
      </c>
      <c r="I70" s="21">
        <v>5634.55</v>
      </c>
      <c r="J70" s="81">
        <v>2836.01</v>
      </c>
      <c r="K70" s="81">
        <v>2672.41</v>
      </c>
      <c r="L70" s="81">
        <v>3218.6</v>
      </c>
      <c r="M70" s="81">
        <v>4255.99</v>
      </c>
      <c r="N70" s="81">
        <v>4116.11</v>
      </c>
      <c r="O70" s="72">
        <v>2248.82</v>
      </c>
      <c r="P70" s="1">
        <f aca="true" t="shared" si="6" ref="P70:P133">D70+E70+F70+G70+H70+I70+J70+K70+L70+M70+N70+O70</f>
        <v>44036.77</v>
      </c>
      <c r="Q70" s="18">
        <v>276.5</v>
      </c>
      <c r="R70" s="35">
        <v>129</v>
      </c>
      <c r="S70" s="11" t="s">
        <v>509</v>
      </c>
      <c r="T70" s="19">
        <v>220</v>
      </c>
      <c r="U70" s="22">
        <f t="shared" si="5"/>
        <v>865.59</v>
      </c>
      <c r="V70" s="32">
        <v>465.375</v>
      </c>
      <c r="W70" s="24"/>
      <c r="X70" s="32">
        <v>465.375</v>
      </c>
      <c r="Y70" s="33">
        <v>331.528</v>
      </c>
      <c r="Z70" s="75" t="s">
        <v>550</v>
      </c>
      <c r="AA70" s="81">
        <v>7342.0252249999985</v>
      </c>
      <c r="AB70" s="81">
        <v>7342.0252249999985</v>
      </c>
      <c r="AC70" s="81">
        <v>5230.394644800001</v>
      </c>
    </row>
    <row r="71" spans="1:29" ht="15.75">
      <c r="A71" s="7">
        <v>68</v>
      </c>
      <c r="B71" s="101" t="s">
        <v>18</v>
      </c>
      <c r="C71" s="8">
        <v>11160</v>
      </c>
      <c r="D71" s="81">
        <v>10882.38</v>
      </c>
      <c r="E71" s="81">
        <v>15100.51</v>
      </c>
      <c r="F71" s="81">
        <v>12128.26</v>
      </c>
      <c r="G71" s="81">
        <v>9671.76</v>
      </c>
      <c r="H71" s="21">
        <v>12477.41</v>
      </c>
      <c r="I71" s="21">
        <v>15667.66</v>
      </c>
      <c r="J71" s="81">
        <v>15793.42</v>
      </c>
      <c r="K71" s="81">
        <v>15508.11</v>
      </c>
      <c r="L71" s="81">
        <v>16425.15</v>
      </c>
      <c r="M71" s="81">
        <v>16588.18</v>
      </c>
      <c r="N71" s="81">
        <v>17118.02</v>
      </c>
      <c r="O71" s="72">
        <v>15711.9</v>
      </c>
      <c r="P71" s="1">
        <f t="shared" si="6"/>
        <v>173072.75999999998</v>
      </c>
      <c r="Q71" s="18">
        <v>2732.02</v>
      </c>
      <c r="R71" s="35">
        <v>151</v>
      </c>
      <c r="S71" s="11" t="s">
        <v>509</v>
      </c>
      <c r="T71" s="19">
        <v>220</v>
      </c>
      <c r="U71" s="22">
        <f t="shared" si="5"/>
        <v>1013.21</v>
      </c>
      <c r="V71" s="32">
        <v>753.845</v>
      </c>
      <c r="W71" s="24"/>
      <c r="X71" s="32">
        <v>753.845</v>
      </c>
      <c r="Y71" s="33">
        <v>337.251</v>
      </c>
      <c r="Z71" s="75" t="s">
        <v>551</v>
      </c>
      <c r="AA71" s="81">
        <v>11893.111026999999</v>
      </c>
      <c r="AB71" s="81">
        <v>11893.111026999999</v>
      </c>
      <c r="AC71" s="81">
        <v>5320.674126599999</v>
      </c>
    </row>
    <row r="72" spans="1:29" ht="15.75">
      <c r="A72" s="7">
        <v>69</v>
      </c>
      <c r="B72" s="101" t="s">
        <v>19</v>
      </c>
      <c r="C72" s="8">
        <v>11108</v>
      </c>
      <c r="D72" s="81">
        <v>8533.38</v>
      </c>
      <c r="E72" s="81">
        <v>5498.93</v>
      </c>
      <c r="F72" s="81">
        <v>7601.66</v>
      </c>
      <c r="G72" s="81">
        <v>4432.67</v>
      </c>
      <c r="H72" s="21">
        <v>5157.57</v>
      </c>
      <c r="I72" s="21">
        <v>6325.56</v>
      </c>
      <c r="J72" s="81">
        <v>5563.97</v>
      </c>
      <c r="K72" s="81">
        <v>5643.45</v>
      </c>
      <c r="L72" s="81">
        <v>6007.61</v>
      </c>
      <c r="M72" s="81">
        <v>6215.47</v>
      </c>
      <c r="N72" s="81">
        <v>5624.49</v>
      </c>
      <c r="O72" s="72">
        <v>5685.63</v>
      </c>
      <c r="P72" s="1">
        <f t="shared" si="6"/>
        <v>72290.39</v>
      </c>
      <c r="Q72" s="18">
        <v>950</v>
      </c>
      <c r="R72" s="35">
        <v>52</v>
      </c>
      <c r="S72" s="11" t="s">
        <v>509</v>
      </c>
      <c r="T72" s="19">
        <v>220</v>
      </c>
      <c r="U72" s="22">
        <f t="shared" si="5"/>
        <v>348.92</v>
      </c>
      <c r="V72" s="32">
        <v>281.1</v>
      </c>
      <c r="W72" s="24"/>
      <c r="X72" s="32">
        <v>281.1</v>
      </c>
      <c r="Y72" s="33">
        <v>260.653</v>
      </c>
      <c r="Z72" s="75" t="s">
        <v>552</v>
      </c>
      <c r="AA72" s="81">
        <v>4434.812260000001</v>
      </c>
      <c r="AB72" s="81">
        <v>4434.812260000001</v>
      </c>
      <c r="AC72" s="81">
        <v>4112.2181198</v>
      </c>
    </row>
    <row r="73" spans="1:29" ht="15.75">
      <c r="A73" s="7">
        <v>70</v>
      </c>
      <c r="B73" s="101" t="s">
        <v>20</v>
      </c>
      <c r="C73" s="8">
        <v>11309</v>
      </c>
      <c r="D73" s="81">
        <v>5768.29</v>
      </c>
      <c r="E73" s="81">
        <v>7721.11</v>
      </c>
      <c r="F73" s="81">
        <v>7733.07</v>
      </c>
      <c r="G73" s="81">
        <v>5672.35</v>
      </c>
      <c r="H73" s="21">
        <v>6795.23</v>
      </c>
      <c r="I73" s="21">
        <v>8198.94</v>
      </c>
      <c r="J73" s="81">
        <v>7560.46</v>
      </c>
      <c r="K73" s="81">
        <v>9272.26</v>
      </c>
      <c r="L73" s="81">
        <v>7927.28</v>
      </c>
      <c r="M73" s="81">
        <v>12573.6</v>
      </c>
      <c r="N73" s="81">
        <v>9048.1</v>
      </c>
      <c r="O73" s="72">
        <v>6704.56</v>
      </c>
      <c r="P73" s="1">
        <f t="shared" si="6"/>
        <v>94975.25000000001</v>
      </c>
      <c r="Q73" s="18">
        <v>956.1</v>
      </c>
      <c r="R73" s="35">
        <v>46</v>
      </c>
      <c r="S73" s="11" t="s">
        <v>509</v>
      </c>
      <c r="T73" s="19">
        <v>220</v>
      </c>
      <c r="U73" s="22">
        <f t="shared" si="5"/>
        <v>308.66</v>
      </c>
      <c r="V73" s="32">
        <v>239.995</v>
      </c>
      <c r="W73" s="24"/>
      <c r="X73" s="32">
        <v>239.995</v>
      </c>
      <c r="Y73" s="33">
        <v>137.136</v>
      </c>
      <c r="Z73" s="75" t="s">
        <v>553</v>
      </c>
      <c r="AA73" s="81">
        <v>3786.2951169999997</v>
      </c>
      <c r="AB73" s="81">
        <v>3786.2951169999997</v>
      </c>
      <c r="AC73" s="81">
        <v>2163.5398176</v>
      </c>
    </row>
    <row r="74" spans="1:29" ht="15.75">
      <c r="A74" s="7">
        <v>71</v>
      </c>
      <c r="B74" s="101" t="s">
        <v>21</v>
      </c>
      <c r="C74" s="8">
        <v>12401</v>
      </c>
      <c r="D74" s="81">
        <v>10961.27</v>
      </c>
      <c r="E74" s="81">
        <v>16305.71</v>
      </c>
      <c r="F74" s="81">
        <v>16394.33</v>
      </c>
      <c r="G74" s="81">
        <v>11786.19</v>
      </c>
      <c r="H74" s="21">
        <v>16784.25</v>
      </c>
      <c r="I74" s="21">
        <v>15649.94</v>
      </c>
      <c r="J74" s="81">
        <v>15080.16</v>
      </c>
      <c r="K74" s="81">
        <v>19013.23</v>
      </c>
      <c r="L74" s="81">
        <v>15752.66</v>
      </c>
      <c r="M74" s="81">
        <v>18626.04</v>
      </c>
      <c r="N74" s="81">
        <v>17525.6</v>
      </c>
      <c r="O74" s="72">
        <v>16343.64</v>
      </c>
      <c r="P74" s="1">
        <f t="shared" si="6"/>
        <v>190223.02000000002</v>
      </c>
      <c r="Q74" s="18">
        <v>4651.9</v>
      </c>
      <c r="R74" s="35">
        <v>201</v>
      </c>
      <c r="S74" s="11" t="s">
        <v>509</v>
      </c>
      <c r="T74" s="19">
        <v>220</v>
      </c>
      <c r="U74" s="22">
        <f t="shared" si="5"/>
        <v>1348.71</v>
      </c>
      <c r="V74" s="32">
        <v>395.979</v>
      </c>
      <c r="W74" s="24">
        <v>183.485</v>
      </c>
      <c r="X74" s="32">
        <v>395.979</v>
      </c>
      <c r="Y74" s="33">
        <v>414.184</v>
      </c>
      <c r="Z74" s="75" t="s">
        <v>554</v>
      </c>
      <c r="AA74" s="81">
        <v>6247.222291399999</v>
      </c>
      <c r="AB74" s="81">
        <v>6247.222291399999</v>
      </c>
      <c r="AC74" s="81">
        <v>6534.4152944</v>
      </c>
    </row>
    <row r="75" spans="1:29" ht="15.75">
      <c r="A75" s="7">
        <v>72</v>
      </c>
      <c r="B75" s="101" t="s">
        <v>22</v>
      </c>
      <c r="C75" s="8">
        <v>12405</v>
      </c>
      <c r="D75" s="81">
        <v>12391.27</v>
      </c>
      <c r="E75" s="81">
        <v>9530.33</v>
      </c>
      <c r="F75" s="81">
        <v>13657.8</v>
      </c>
      <c r="G75" s="81">
        <v>9152.47</v>
      </c>
      <c r="H75" s="21">
        <v>12955.95</v>
      </c>
      <c r="I75" s="21">
        <v>11360.83</v>
      </c>
      <c r="J75" s="81">
        <v>12655.11</v>
      </c>
      <c r="K75" s="81">
        <v>16404.77</v>
      </c>
      <c r="L75" s="81">
        <v>13246.09</v>
      </c>
      <c r="M75" s="81">
        <v>14733.73</v>
      </c>
      <c r="N75" s="81">
        <v>12858.9</v>
      </c>
      <c r="O75" s="72">
        <v>12166.02</v>
      </c>
      <c r="P75" s="1">
        <f t="shared" si="6"/>
        <v>151113.27</v>
      </c>
      <c r="Q75" s="18">
        <v>1498.6</v>
      </c>
      <c r="R75" s="35">
        <v>64</v>
      </c>
      <c r="S75" s="11" t="s">
        <v>509</v>
      </c>
      <c r="T75" s="19">
        <v>220</v>
      </c>
      <c r="U75" s="22">
        <f t="shared" si="5"/>
        <v>429.44</v>
      </c>
      <c r="V75" s="32">
        <v>351.137</v>
      </c>
      <c r="W75" s="24">
        <v>14.818</v>
      </c>
      <c r="X75" s="32">
        <v>351.137</v>
      </c>
      <c r="Y75" s="33">
        <v>156.768</v>
      </c>
      <c r="Z75" s="75" t="s">
        <v>555</v>
      </c>
      <c r="AA75" s="81">
        <v>5539.7479942</v>
      </c>
      <c r="AB75" s="81">
        <v>5539.7479942</v>
      </c>
      <c r="AC75" s="81">
        <v>2473.2660287999997</v>
      </c>
    </row>
    <row r="76" spans="1:29" ht="15.75">
      <c r="A76" s="7">
        <v>73</v>
      </c>
      <c r="B76" s="101" t="s">
        <v>23</v>
      </c>
      <c r="C76" s="8">
        <v>12402</v>
      </c>
      <c r="D76" s="81">
        <v>12649.36</v>
      </c>
      <c r="E76" s="81">
        <v>16128.48</v>
      </c>
      <c r="F76" s="81">
        <v>15238.86</v>
      </c>
      <c r="G76" s="81">
        <v>10903.45</v>
      </c>
      <c r="H76" s="21">
        <v>14001.64</v>
      </c>
      <c r="I76" s="21">
        <v>12778.72</v>
      </c>
      <c r="J76" s="81">
        <v>12981.17</v>
      </c>
      <c r="K76" s="81">
        <v>16425.15</v>
      </c>
      <c r="L76" s="81">
        <v>14224.26</v>
      </c>
      <c r="M76" s="81">
        <v>16180.61</v>
      </c>
      <c r="N76" s="81">
        <v>14244.64</v>
      </c>
      <c r="O76" s="72">
        <v>12716.25</v>
      </c>
      <c r="P76" s="1">
        <f t="shared" si="6"/>
        <v>168472.58999999997</v>
      </c>
      <c r="Q76" s="18">
        <v>2562.39</v>
      </c>
      <c r="R76" s="35">
        <v>105</v>
      </c>
      <c r="S76" s="11" t="s">
        <v>509</v>
      </c>
      <c r="T76" s="19">
        <v>220</v>
      </c>
      <c r="U76" s="22">
        <f t="shared" si="5"/>
        <v>704.55</v>
      </c>
      <c r="V76" s="32">
        <v>473.488</v>
      </c>
      <c r="W76" s="24"/>
      <c r="X76" s="32">
        <v>473.488</v>
      </c>
      <c r="Y76" s="33">
        <v>203.153</v>
      </c>
      <c r="Z76" s="75" t="s">
        <v>556</v>
      </c>
      <c r="AA76" s="81">
        <v>7470.0307808</v>
      </c>
      <c r="AB76" s="81">
        <v>7470.0307808</v>
      </c>
      <c r="AC76" s="81">
        <v>3205.0736198</v>
      </c>
    </row>
    <row r="77" spans="1:29" ht="15.75">
      <c r="A77" s="7">
        <v>74</v>
      </c>
      <c r="B77" s="101" t="s">
        <v>24</v>
      </c>
      <c r="C77" s="8">
        <v>12403</v>
      </c>
      <c r="D77" s="81">
        <v>0</v>
      </c>
      <c r="E77" s="81">
        <v>0</v>
      </c>
      <c r="F77" s="81">
        <v>15100.43</v>
      </c>
      <c r="G77" s="81">
        <v>50.97</v>
      </c>
      <c r="H77" s="21">
        <v>50.97</v>
      </c>
      <c r="I77" s="21">
        <v>2456.49</v>
      </c>
      <c r="J77" s="81">
        <v>2700.17</v>
      </c>
      <c r="K77" s="81">
        <v>3288.71</v>
      </c>
      <c r="L77" s="81">
        <v>4208.79</v>
      </c>
      <c r="M77" s="81">
        <v>3169.28</v>
      </c>
      <c r="N77" s="81">
        <v>2749.07</v>
      </c>
      <c r="O77" s="72">
        <v>2449.92</v>
      </c>
      <c r="P77" s="1">
        <f t="shared" si="6"/>
        <v>36224.799999999996</v>
      </c>
      <c r="Q77" s="18">
        <v>1402.82</v>
      </c>
      <c r="R77" s="35">
        <v>67</v>
      </c>
      <c r="S77" s="11" t="s">
        <v>509</v>
      </c>
      <c r="T77" s="19">
        <v>220</v>
      </c>
      <c r="U77" s="22">
        <f t="shared" si="5"/>
        <v>449.57</v>
      </c>
      <c r="V77" s="32">
        <v>230.18</v>
      </c>
      <c r="W77" s="24"/>
      <c r="X77" s="32">
        <v>230.18</v>
      </c>
      <c r="Y77" s="33">
        <v>121.531</v>
      </c>
      <c r="Z77" s="75" t="s">
        <v>557</v>
      </c>
      <c r="AA77" s="81">
        <v>3631.4577879999993</v>
      </c>
      <c r="AB77" s="81">
        <v>3631.4577879999993</v>
      </c>
      <c r="AC77" s="81">
        <v>1917.3459746</v>
      </c>
    </row>
    <row r="78" spans="1:29" ht="15.75">
      <c r="A78" s="7">
        <v>75</v>
      </c>
      <c r="B78" s="101" t="s">
        <v>25</v>
      </c>
      <c r="C78" s="8">
        <v>12404</v>
      </c>
      <c r="D78" s="81">
        <v>10354.94</v>
      </c>
      <c r="E78" s="81">
        <v>13788.96</v>
      </c>
      <c r="F78" s="81">
        <v>12926.92</v>
      </c>
      <c r="G78" s="81">
        <v>9251.72</v>
      </c>
      <c r="H78" s="21">
        <v>13097.74</v>
      </c>
      <c r="I78" s="21">
        <v>13664.9</v>
      </c>
      <c r="J78" s="81">
        <v>14326.16</v>
      </c>
      <c r="K78" s="81">
        <v>17892.41</v>
      </c>
      <c r="L78" s="81">
        <v>13959.34</v>
      </c>
      <c r="M78" s="81">
        <v>13246.09</v>
      </c>
      <c r="N78" s="81">
        <v>15671.14</v>
      </c>
      <c r="O78" s="72">
        <v>12981.17</v>
      </c>
      <c r="P78" s="1">
        <f t="shared" si="6"/>
        <v>161161.49000000002</v>
      </c>
      <c r="Q78" s="18">
        <v>1555.87</v>
      </c>
      <c r="R78" s="35">
        <v>65</v>
      </c>
      <c r="S78" s="11" t="s">
        <v>509</v>
      </c>
      <c r="T78" s="19">
        <v>220</v>
      </c>
      <c r="U78" s="22">
        <f t="shared" si="5"/>
        <v>436.15</v>
      </c>
      <c r="V78" s="32">
        <v>209.704</v>
      </c>
      <c r="W78" s="24">
        <v>19.406</v>
      </c>
      <c r="X78" s="32">
        <v>209.704</v>
      </c>
      <c r="Y78" s="33">
        <v>137.857</v>
      </c>
      <c r="Z78" s="75" t="s">
        <v>558</v>
      </c>
      <c r="AA78" s="81">
        <v>3308.4061263999993</v>
      </c>
      <c r="AB78" s="81">
        <v>3308.4061263999993</v>
      </c>
      <c r="AC78" s="81">
        <v>2174.9247462</v>
      </c>
    </row>
    <row r="79" spans="1:29" ht="15.75">
      <c r="A79" s="7">
        <v>76</v>
      </c>
      <c r="B79" s="101" t="s">
        <v>28</v>
      </c>
      <c r="C79" s="8">
        <v>21308</v>
      </c>
      <c r="D79" s="81">
        <v>329.66</v>
      </c>
      <c r="E79" s="81">
        <v>297.76</v>
      </c>
      <c r="F79" s="81">
        <v>329.66</v>
      </c>
      <c r="G79" s="81">
        <v>9152.47</v>
      </c>
      <c r="H79" s="21">
        <v>12955.95</v>
      </c>
      <c r="I79" s="21">
        <v>319.02</v>
      </c>
      <c r="J79" s="81">
        <v>379.04</v>
      </c>
      <c r="K79" s="81">
        <v>379.04</v>
      </c>
      <c r="L79" s="81">
        <v>366.81</v>
      </c>
      <c r="M79" s="81">
        <v>379.04</v>
      </c>
      <c r="N79" s="81">
        <v>336.25</v>
      </c>
      <c r="O79" s="72">
        <v>336.25</v>
      </c>
      <c r="P79" s="1">
        <f t="shared" si="6"/>
        <v>25560.950000000004</v>
      </c>
      <c r="Q79" s="18">
        <v>1577.49</v>
      </c>
      <c r="R79" s="35">
        <v>66</v>
      </c>
      <c r="S79" s="11" t="s">
        <v>509</v>
      </c>
      <c r="T79" s="19">
        <v>220</v>
      </c>
      <c r="U79" s="22">
        <f t="shared" si="5"/>
        <v>442.86</v>
      </c>
      <c r="V79" s="32">
        <v>285.838</v>
      </c>
      <c r="W79" s="24">
        <v>0.062</v>
      </c>
      <c r="X79" s="32">
        <v>285.838</v>
      </c>
      <c r="Y79" s="33">
        <v>180.1</v>
      </c>
      <c r="Z79" s="75" t="s">
        <v>559</v>
      </c>
      <c r="AA79" s="81">
        <v>4509.5517908</v>
      </c>
      <c r="AB79" s="81">
        <v>4509.5517908</v>
      </c>
      <c r="AC79" s="81">
        <v>2841.3556599999997</v>
      </c>
    </row>
    <row r="80" spans="1:29" ht="15.75">
      <c r="A80" s="7">
        <v>77</v>
      </c>
      <c r="B80" s="101" t="s">
        <v>29</v>
      </c>
      <c r="C80" s="8">
        <v>21309</v>
      </c>
      <c r="D80" s="81">
        <v>32.97</v>
      </c>
      <c r="E80" s="81">
        <v>92.52</v>
      </c>
      <c r="F80" s="81">
        <v>65.93</v>
      </c>
      <c r="G80" s="81">
        <v>63.8</v>
      </c>
      <c r="H80" s="21">
        <v>65.93</v>
      </c>
      <c r="I80" s="21">
        <v>63.8</v>
      </c>
      <c r="J80" s="81">
        <v>75.8</v>
      </c>
      <c r="K80" s="81">
        <v>75.8</v>
      </c>
      <c r="L80" s="81">
        <v>73.36</v>
      </c>
      <c r="M80" s="81">
        <v>75.81</v>
      </c>
      <c r="N80" s="81">
        <v>30.57</v>
      </c>
      <c r="O80" s="72">
        <v>30.57</v>
      </c>
      <c r="P80" s="1">
        <f t="shared" si="6"/>
        <v>746.8600000000001</v>
      </c>
      <c r="Q80" s="18">
        <v>181.4</v>
      </c>
      <c r="R80" s="35">
        <v>8</v>
      </c>
      <c r="S80" s="11" t="s">
        <v>509</v>
      </c>
      <c r="T80" s="19">
        <v>220</v>
      </c>
      <c r="U80" s="22">
        <f t="shared" si="5"/>
        <v>53.68</v>
      </c>
      <c r="V80" s="32">
        <v>20.224</v>
      </c>
      <c r="W80" s="24"/>
      <c r="X80" s="32">
        <v>20.224</v>
      </c>
      <c r="Y80" s="33">
        <v>41.85</v>
      </c>
      <c r="Z80" s="75" t="s">
        <v>560</v>
      </c>
      <c r="AA80" s="81">
        <v>319.0559584</v>
      </c>
      <c r="AB80" s="81">
        <v>319.0559584</v>
      </c>
      <c r="AC80" s="81">
        <v>660.2507099999999</v>
      </c>
    </row>
    <row r="81" spans="1:29" ht="15.75">
      <c r="A81" s="7">
        <v>78</v>
      </c>
      <c r="B81" s="101" t="s">
        <v>31</v>
      </c>
      <c r="C81" s="8">
        <v>22155</v>
      </c>
      <c r="D81" s="81">
        <v>432.25</v>
      </c>
      <c r="E81" s="81">
        <v>432.25</v>
      </c>
      <c r="F81" s="81">
        <v>432.25</v>
      </c>
      <c r="G81" s="81">
        <v>432.25</v>
      </c>
      <c r="H81" s="81">
        <v>432.25</v>
      </c>
      <c r="I81" s="21">
        <v>426.33</v>
      </c>
      <c r="J81" s="81">
        <v>448.42</v>
      </c>
      <c r="K81" s="81">
        <v>463.37</v>
      </c>
      <c r="L81" s="81">
        <v>506.4</v>
      </c>
      <c r="M81" s="81">
        <v>519.39</v>
      </c>
      <c r="N81" s="81">
        <v>519.39</v>
      </c>
      <c r="O81" s="72">
        <v>519.39</v>
      </c>
      <c r="P81" s="1">
        <f t="shared" si="6"/>
        <v>5563.9400000000005</v>
      </c>
      <c r="Q81" s="18">
        <v>185.4</v>
      </c>
      <c r="R81" s="35">
        <v>10</v>
      </c>
      <c r="S81" s="11" t="s">
        <v>509</v>
      </c>
      <c r="T81" s="19">
        <v>220</v>
      </c>
      <c r="U81" s="22">
        <f t="shared" si="5"/>
        <v>67.1</v>
      </c>
      <c r="V81" s="32">
        <v>68.2</v>
      </c>
      <c r="W81" s="24"/>
      <c r="X81" s="32">
        <v>68.2</v>
      </c>
      <c r="Y81" s="33">
        <v>41.85</v>
      </c>
      <c r="Z81" s="75" t="s">
        <v>561</v>
      </c>
      <c r="AA81" s="81">
        <v>1075.9641199999999</v>
      </c>
      <c r="AB81" s="81">
        <v>1075.9641199999999</v>
      </c>
      <c r="AC81" s="81">
        <v>660.2507099999999</v>
      </c>
    </row>
    <row r="82" spans="1:29" ht="15.75">
      <c r="A82" s="7">
        <v>79</v>
      </c>
      <c r="B82" s="101" t="s">
        <v>33</v>
      </c>
      <c r="C82" s="8">
        <v>22190</v>
      </c>
      <c r="D82" s="81">
        <v>2078.14</v>
      </c>
      <c r="E82" s="81">
        <v>2078.14</v>
      </c>
      <c r="F82" s="81">
        <v>2078.14</v>
      </c>
      <c r="G82" s="81">
        <v>2078.14</v>
      </c>
      <c r="H82" s="81">
        <v>2078.14</v>
      </c>
      <c r="I82" s="21">
        <v>2049.66</v>
      </c>
      <c r="J82" s="81">
        <v>2155.86</v>
      </c>
      <c r="K82" s="81">
        <v>2227.72</v>
      </c>
      <c r="L82" s="81">
        <v>2434.64</v>
      </c>
      <c r="M82" s="81">
        <v>2817.68</v>
      </c>
      <c r="N82" s="81">
        <v>5629.31</v>
      </c>
      <c r="O82" s="72">
        <v>5629.31</v>
      </c>
      <c r="P82" s="1">
        <f t="shared" si="6"/>
        <v>33334.88</v>
      </c>
      <c r="Q82" s="18">
        <v>944</v>
      </c>
      <c r="R82" s="35">
        <v>54</v>
      </c>
      <c r="S82" s="11" t="s">
        <v>509</v>
      </c>
      <c r="T82" s="19">
        <v>220</v>
      </c>
      <c r="U82" s="22">
        <f t="shared" si="5"/>
        <v>362.34</v>
      </c>
      <c r="V82" s="32">
        <v>476</v>
      </c>
      <c r="W82" s="24"/>
      <c r="X82" s="32">
        <v>476</v>
      </c>
      <c r="Y82" s="33">
        <v>87.245</v>
      </c>
      <c r="Z82" s="75" t="s">
        <v>562</v>
      </c>
      <c r="AA82" s="81">
        <v>7509.661599999999</v>
      </c>
      <c r="AB82" s="81">
        <v>7509.661599999999</v>
      </c>
      <c r="AC82" s="81">
        <v>1376.429467</v>
      </c>
    </row>
    <row r="83" spans="1:29" ht="15.75">
      <c r="A83" s="7">
        <v>80</v>
      </c>
      <c r="B83" s="101" t="s">
        <v>34</v>
      </c>
      <c r="C83" s="8">
        <v>22191</v>
      </c>
      <c r="D83" s="81">
        <v>2327.5</v>
      </c>
      <c r="E83" s="81">
        <v>2327.5</v>
      </c>
      <c r="F83" s="81">
        <v>2327.5</v>
      </c>
      <c r="G83" s="81">
        <v>2327.5</v>
      </c>
      <c r="H83" s="81">
        <v>2327.5</v>
      </c>
      <c r="I83" s="21">
        <v>2295.62</v>
      </c>
      <c r="J83" s="81">
        <v>2414.56</v>
      </c>
      <c r="K83" s="81">
        <v>2495.05</v>
      </c>
      <c r="L83" s="81">
        <v>2726.79</v>
      </c>
      <c r="M83" s="81">
        <v>2415.16</v>
      </c>
      <c r="N83" s="81">
        <v>4825.12</v>
      </c>
      <c r="O83" s="72">
        <v>4825.12</v>
      </c>
      <c r="P83" s="1">
        <f t="shared" si="6"/>
        <v>33634.92</v>
      </c>
      <c r="Q83" s="18">
        <v>1999.69</v>
      </c>
      <c r="R83" s="35">
        <v>111</v>
      </c>
      <c r="S83" s="11" t="s">
        <v>509</v>
      </c>
      <c r="T83" s="19">
        <v>220</v>
      </c>
      <c r="U83" s="22">
        <f t="shared" si="5"/>
        <v>744.81</v>
      </c>
      <c r="V83" s="32">
        <v>416.648</v>
      </c>
      <c r="W83" s="24"/>
      <c r="X83" s="32">
        <v>416.648</v>
      </c>
      <c r="Y83" s="33">
        <v>238.26</v>
      </c>
      <c r="Z83" s="75" t="s">
        <v>563</v>
      </c>
      <c r="AA83" s="81">
        <v>6573.2788368</v>
      </c>
      <c r="AB83" s="81">
        <v>6573.2788368</v>
      </c>
      <c r="AC83" s="81">
        <v>3758.922715999999</v>
      </c>
    </row>
    <row r="84" spans="1:29" ht="15.75">
      <c r="A84" s="7">
        <v>81</v>
      </c>
      <c r="B84" s="101" t="s">
        <v>35</v>
      </c>
      <c r="C84" s="8">
        <v>22192</v>
      </c>
      <c r="D84" s="81">
        <v>581.88</v>
      </c>
      <c r="E84" s="81">
        <v>581.88</v>
      </c>
      <c r="F84" s="81">
        <v>581.88</v>
      </c>
      <c r="G84" s="81">
        <v>581.88</v>
      </c>
      <c r="H84" s="81">
        <v>581.88</v>
      </c>
      <c r="I84" s="21">
        <v>573.9</v>
      </c>
      <c r="J84" s="81">
        <v>603.64</v>
      </c>
      <c r="K84" s="81">
        <v>623.76</v>
      </c>
      <c r="L84" s="81">
        <v>681.7</v>
      </c>
      <c r="M84" s="81">
        <v>292.16</v>
      </c>
      <c r="N84" s="81">
        <v>292.16</v>
      </c>
      <c r="O84" s="72">
        <v>292.16</v>
      </c>
      <c r="P84" s="1">
        <f t="shared" si="6"/>
        <v>6268.879999999999</v>
      </c>
      <c r="Q84" s="18">
        <v>525.9</v>
      </c>
      <c r="R84" s="35">
        <v>16</v>
      </c>
      <c r="S84" s="11" t="s">
        <v>509</v>
      </c>
      <c r="T84" s="19">
        <v>220</v>
      </c>
      <c r="U84" s="22">
        <f t="shared" si="5"/>
        <v>107.36</v>
      </c>
      <c r="V84" s="32">
        <v>47</v>
      </c>
      <c r="W84" s="24">
        <v>9</v>
      </c>
      <c r="X84" s="32">
        <v>47</v>
      </c>
      <c r="Y84" s="33">
        <v>65.1</v>
      </c>
      <c r="Z84" s="75" t="s">
        <v>564</v>
      </c>
      <c r="AA84" s="81">
        <v>741.5002</v>
      </c>
      <c r="AB84" s="81">
        <v>741.5002</v>
      </c>
      <c r="AC84" s="81">
        <v>1027.0566599999997</v>
      </c>
    </row>
    <row r="85" spans="1:29" ht="15.75">
      <c r="A85" s="7">
        <v>82</v>
      </c>
      <c r="B85" s="101" t="s">
        <v>36</v>
      </c>
      <c r="C85" s="8">
        <v>22167</v>
      </c>
      <c r="D85" s="81">
        <v>399</v>
      </c>
      <c r="E85" s="81">
        <v>365.75</v>
      </c>
      <c r="F85" s="81">
        <v>365.75</v>
      </c>
      <c r="G85" s="81">
        <v>365.75</v>
      </c>
      <c r="H85" s="81">
        <v>365.75</v>
      </c>
      <c r="I85" s="21">
        <v>360.73</v>
      </c>
      <c r="J85" s="81">
        <v>379.43</v>
      </c>
      <c r="K85" s="81">
        <v>392.08</v>
      </c>
      <c r="L85" s="81">
        <v>428.5</v>
      </c>
      <c r="M85" s="81">
        <v>324.62</v>
      </c>
      <c r="N85" s="81">
        <v>324.62</v>
      </c>
      <c r="O85" s="72">
        <v>324.62</v>
      </c>
      <c r="P85" s="1">
        <f t="shared" si="6"/>
        <v>4396.599999999999</v>
      </c>
      <c r="Q85" s="18">
        <v>511.1</v>
      </c>
      <c r="R85" s="35">
        <v>17</v>
      </c>
      <c r="S85" s="11" t="s">
        <v>509</v>
      </c>
      <c r="T85" s="19">
        <v>220</v>
      </c>
      <c r="U85" s="22">
        <f t="shared" si="5"/>
        <v>114.07</v>
      </c>
      <c r="V85" s="32">
        <v>77.468</v>
      </c>
      <c r="W85" s="24"/>
      <c r="X85" s="32">
        <v>77.468</v>
      </c>
      <c r="Y85" s="33">
        <v>30.816</v>
      </c>
      <c r="Z85" s="75" t="s">
        <v>565</v>
      </c>
      <c r="AA85" s="81">
        <v>1222.1916487999997</v>
      </c>
      <c r="AB85" s="81">
        <v>1222.1916487999997</v>
      </c>
      <c r="AC85" s="81">
        <v>486.17170559999994</v>
      </c>
    </row>
    <row r="86" spans="1:29" ht="15.75">
      <c r="A86" s="7">
        <v>83</v>
      </c>
      <c r="B86" s="101" t="s">
        <v>38</v>
      </c>
      <c r="C86" s="8">
        <v>22193</v>
      </c>
      <c r="D86" s="81">
        <v>299.25</v>
      </c>
      <c r="E86" s="81">
        <v>299.25</v>
      </c>
      <c r="F86" s="81">
        <v>299.25</v>
      </c>
      <c r="G86" s="81">
        <v>299.25</v>
      </c>
      <c r="H86" s="81">
        <v>299.25</v>
      </c>
      <c r="I86" s="21">
        <v>295.15</v>
      </c>
      <c r="J86" s="81">
        <v>310.44</v>
      </c>
      <c r="K86" s="81">
        <v>320.79</v>
      </c>
      <c r="L86" s="81">
        <v>350.59</v>
      </c>
      <c r="M86" s="81">
        <v>292.16</v>
      </c>
      <c r="N86" s="81">
        <v>292.16</v>
      </c>
      <c r="O86" s="72">
        <v>292.16</v>
      </c>
      <c r="P86" s="1">
        <f t="shared" si="6"/>
        <v>3649.7</v>
      </c>
      <c r="Q86" s="18">
        <v>515.1</v>
      </c>
      <c r="R86" s="35">
        <v>24</v>
      </c>
      <c r="S86" s="11" t="s">
        <v>509</v>
      </c>
      <c r="T86" s="19">
        <v>220</v>
      </c>
      <c r="U86" s="22">
        <f t="shared" si="5"/>
        <v>161.04</v>
      </c>
      <c r="V86" s="32">
        <v>82.387</v>
      </c>
      <c r="W86" s="24"/>
      <c r="X86" s="32">
        <v>82.387</v>
      </c>
      <c r="Y86" s="33">
        <v>52.962</v>
      </c>
      <c r="Z86" s="75" t="s">
        <v>566</v>
      </c>
      <c r="AA86" s="81">
        <v>1299.7767441999997</v>
      </c>
      <c r="AB86" s="81">
        <v>1299.7767441999997</v>
      </c>
      <c r="AC86" s="81">
        <v>835.5602891999999</v>
      </c>
    </row>
    <row r="87" spans="1:29" ht="15.75">
      <c r="A87" s="7">
        <v>84</v>
      </c>
      <c r="B87" s="101" t="s">
        <v>42</v>
      </c>
      <c r="C87" s="8">
        <v>21313</v>
      </c>
      <c r="D87" s="81"/>
      <c r="E87" s="81"/>
      <c r="F87" s="81"/>
      <c r="G87" s="81"/>
      <c r="H87" s="21"/>
      <c r="I87" s="21">
        <v>26.59</v>
      </c>
      <c r="J87" s="81">
        <v>31.59</v>
      </c>
      <c r="K87" s="81"/>
      <c r="L87" s="81"/>
      <c r="M87" s="81"/>
      <c r="N87" s="81"/>
      <c r="O87" s="72"/>
      <c r="P87" s="1">
        <f t="shared" si="6"/>
        <v>58.18</v>
      </c>
      <c r="Q87" s="18">
        <v>1328.84</v>
      </c>
      <c r="R87" s="35">
        <v>80</v>
      </c>
      <c r="S87" s="11" t="s">
        <v>509</v>
      </c>
      <c r="T87" s="19">
        <v>220</v>
      </c>
      <c r="U87" s="22">
        <f t="shared" si="5"/>
        <v>536.8</v>
      </c>
      <c r="V87" s="32">
        <v>233</v>
      </c>
      <c r="W87" s="24"/>
      <c r="X87" s="32">
        <v>233</v>
      </c>
      <c r="Y87" s="33">
        <v>130.92</v>
      </c>
      <c r="Z87" s="75" t="s">
        <v>567</v>
      </c>
      <c r="AA87" s="81">
        <v>3675.9478</v>
      </c>
      <c r="AB87" s="81">
        <v>3675.9478</v>
      </c>
      <c r="AC87" s="81">
        <v>2065.4824719999997</v>
      </c>
    </row>
    <row r="88" spans="1:29" ht="15.75">
      <c r="A88" s="7">
        <v>85</v>
      </c>
      <c r="B88" s="101" t="s">
        <v>43</v>
      </c>
      <c r="C88" s="8">
        <v>21315</v>
      </c>
      <c r="D88" s="81">
        <v>263.73</v>
      </c>
      <c r="E88" s="81">
        <v>238.21</v>
      </c>
      <c r="F88" s="81">
        <v>263.73</v>
      </c>
      <c r="G88" s="81">
        <v>255.22</v>
      </c>
      <c r="H88" s="21">
        <v>263.73</v>
      </c>
      <c r="I88" s="21">
        <v>255.22</v>
      </c>
      <c r="J88" s="81">
        <v>303.24</v>
      </c>
      <c r="K88" s="81">
        <v>303.24</v>
      </c>
      <c r="L88" s="81">
        <v>293.45</v>
      </c>
      <c r="M88" s="81">
        <v>303.23</v>
      </c>
      <c r="N88" s="81">
        <v>244.54</v>
      </c>
      <c r="O88" s="72">
        <v>244.54</v>
      </c>
      <c r="P88" s="1">
        <f t="shared" si="6"/>
        <v>3232.08</v>
      </c>
      <c r="Q88" s="18">
        <v>2526.1</v>
      </c>
      <c r="R88" s="35">
        <v>126</v>
      </c>
      <c r="S88" s="11" t="s">
        <v>509</v>
      </c>
      <c r="T88" s="19">
        <v>220</v>
      </c>
      <c r="U88" s="22">
        <f t="shared" si="5"/>
        <v>845.46</v>
      </c>
      <c r="V88" s="32">
        <v>451.792</v>
      </c>
      <c r="W88" s="24"/>
      <c r="X88" s="32">
        <v>451.792</v>
      </c>
      <c r="Y88" s="33">
        <v>233.98</v>
      </c>
      <c r="Z88" s="75" t="s">
        <v>568</v>
      </c>
      <c r="AA88" s="81">
        <v>7127.741667199999</v>
      </c>
      <c r="AB88" s="81">
        <v>7127.741667199999</v>
      </c>
      <c r="AC88" s="81">
        <v>3691.4088679999995</v>
      </c>
    </row>
    <row r="89" spans="1:29" ht="15.75">
      <c r="A89" s="7">
        <v>86</v>
      </c>
      <c r="B89" s="101" t="s">
        <v>45</v>
      </c>
      <c r="C89" s="8">
        <v>21150</v>
      </c>
      <c r="D89" s="81">
        <v>296.69</v>
      </c>
      <c r="E89" s="81">
        <v>-108.46</v>
      </c>
      <c r="F89" s="81">
        <v>98.9</v>
      </c>
      <c r="G89" s="81">
        <v>95.71</v>
      </c>
      <c r="H89" s="21">
        <v>98.9</v>
      </c>
      <c r="I89" s="21">
        <v>95.71</v>
      </c>
      <c r="J89" s="81">
        <v>113.72</v>
      </c>
      <c r="K89" s="81">
        <v>113.72</v>
      </c>
      <c r="L89" s="81">
        <v>110.04</v>
      </c>
      <c r="M89" s="81">
        <v>113.71</v>
      </c>
      <c r="N89" s="81">
        <v>275.11</v>
      </c>
      <c r="O89" s="72">
        <v>275.11</v>
      </c>
      <c r="P89" s="1">
        <f t="shared" si="6"/>
        <v>1578.8600000000001</v>
      </c>
      <c r="Q89" s="18">
        <v>4420.84</v>
      </c>
      <c r="R89" s="35">
        <v>200</v>
      </c>
      <c r="S89" s="11" t="s">
        <v>509</v>
      </c>
      <c r="T89" s="19">
        <v>220</v>
      </c>
      <c r="U89" s="22">
        <f t="shared" si="5"/>
        <v>1342</v>
      </c>
      <c r="V89" s="32">
        <v>748.088</v>
      </c>
      <c r="W89" s="24"/>
      <c r="X89" s="32">
        <v>748.088</v>
      </c>
      <c r="Y89" s="33">
        <v>439.39</v>
      </c>
      <c r="Z89" s="75" t="s">
        <v>569</v>
      </c>
      <c r="AA89" s="81">
        <v>11802.285140799997</v>
      </c>
      <c r="AB89" s="81">
        <v>11802.285140799997</v>
      </c>
      <c r="AC89" s="81">
        <v>6932.090273999998</v>
      </c>
    </row>
    <row r="90" spans="1:29" ht="15.75">
      <c r="A90" s="7">
        <v>87</v>
      </c>
      <c r="B90" s="101" t="s">
        <v>46</v>
      </c>
      <c r="C90" s="8">
        <v>21152</v>
      </c>
      <c r="D90" s="81">
        <v>32.97</v>
      </c>
      <c r="E90" s="81">
        <v>29.77</v>
      </c>
      <c r="F90" s="81">
        <v>32.97</v>
      </c>
      <c r="G90" s="81">
        <v>31.91</v>
      </c>
      <c r="H90" s="21">
        <v>32.97</v>
      </c>
      <c r="I90" s="21">
        <v>31.91</v>
      </c>
      <c r="J90" s="81">
        <v>37.9</v>
      </c>
      <c r="K90" s="81">
        <v>37.9</v>
      </c>
      <c r="L90" s="81">
        <v>36.68</v>
      </c>
      <c r="M90" s="81">
        <v>37.9</v>
      </c>
      <c r="N90" s="81">
        <v>30.57</v>
      </c>
      <c r="O90" s="72">
        <v>30.57</v>
      </c>
      <c r="P90" s="1">
        <f t="shared" si="6"/>
        <v>404.0199999999999</v>
      </c>
      <c r="Q90" s="18">
        <v>3524.9</v>
      </c>
      <c r="R90" s="35">
        <v>219</v>
      </c>
      <c r="S90" s="11" t="s">
        <v>509</v>
      </c>
      <c r="T90" s="19">
        <v>220</v>
      </c>
      <c r="U90" s="22">
        <f t="shared" si="5"/>
        <v>1469.49</v>
      </c>
      <c r="V90" s="32">
        <v>582.576</v>
      </c>
      <c r="W90" s="24"/>
      <c r="X90" s="32">
        <v>582.576</v>
      </c>
      <c r="Y90" s="33">
        <v>308.055</v>
      </c>
      <c r="Z90" s="75" t="s">
        <v>570</v>
      </c>
      <c r="AA90" s="81">
        <v>9191.0685216</v>
      </c>
      <c r="AB90" s="81">
        <v>9191.0685216</v>
      </c>
      <c r="AC90" s="81">
        <v>4860.070513</v>
      </c>
    </row>
    <row r="91" spans="1:29" ht="15.75">
      <c r="A91" s="7">
        <v>88</v>
      </c>
      <c r="B91" s="101" t="s">
        <v>47</v>
      </c>
      <c r="C91" s="8">
        <v>21316</v>
      </c>
      <c r="D91" s="81"/>
      <c r="E91" s="81"/>
      <c r="F91" s="81"/>
      <c r="G91" s="81"/>
      <c r="H91" s="21"/>
      <c r="I91" s="21"/>
      <c r="J91" s="81"/>
      <c r="K91" s="81"/>
      <c r="L91" s="81"/>
      <c r="M91" s="81"/>
      <c r="N91" s="81"/>
      <c r="O91" s="72"/>
      <c r="P91" s="1">
        <f t="shared" si="6"/>
        <v>0</v>
      </c>
      <c r="Q91" s="18">
        <v>4355.8</v>
      </c>
      <c r="R91" s="35">
        <v>258</v>
      </c>
      <c r="S91" s="11" t="s">
        <v>509</v>
      </c>
      <c r="T91" s="19">
        <v>220</v>
      </c>
      <c r="U91" s="22">
        <f t="shared" si="5"/>
        <v>1731.18</v>
      </c>
      <c r="V91" s="32">
        <v>886.928</v>
      </c>
      <c r="W91" s="24"/>
      <c r="X91" s="32">
        <v>886.928</v>
      </c>
      <c r="Y91" s="33">
        <v>427.389</v>
      </c>
      <c r="Z91" s="75" t="s">
        <v>571</v>
      </c>
      <c r="AA91" s="81">
        <v>13992.708284799997</v>
      </c>
      <c r="AB91" s="81">
        <v>13992.708284799997</v>
      </c>
      <c r="AC91" s="81">
        <v>6742.7352974</v>
      </c>
    </row>
    <row r="92" spans="1:29" ht="15.75">
      <c r="A92" s="7">
        <v>89</v>
      </c>
      <c r="B92" s="101" t="s">
        <v>48</v>
      </c>
      <c r="C92" s="8">
        <v>12007</v>
      </c>
      <c r="D92" s="81">
        <v>372.51</v>
      </c>
      <c r="E92" s="81">
        <v>1045.69</v>
      </c>
      <c r="F92" s="81">
        <v>755.87</v>
      </c>
      <c r="G92" s="81">
        <v>467.06</v>
      </c>
      <c r="H92" s="21">
        <v>1258.38</v>
      </c>
      <c r="I92" s="21">
        <v>886.18</v>
      </c>
      <c r="J92" s="81">
        <v>1141.2</v>
      </c>
      <c r="K92" s="81">
        <v>1243.09</v>
      </c>
      <c r="L92" s="81">
        <v>957.79</v>
      </c>
      <c r="M92" s="81">
        <v>1018.93</v>
      </c>
      <c r="N92" s="81">
        <v>815.14</v>
      </c>
      <c r="O92" s="72">
        <v>855.9</v>
      </c>
      <c r="P92" s="1">
        <f t="shared" si="6"/>
        <v>10817.74</v>
      </c>
      <c r="Q92" s="18">
        <v>3904.4</v>
      </c>
      <c r="R92" s="35">
        <v>169</v>
      </c>
      <c r="S92" s="11" t="s">
        <v>509</v>
      </c>
      <c r="T92" s="19">
        <v>220</v>
      </c>
      <c r="U92" s="22">
        <f t="shared" si="5"/>
        <v>1133.99</v>
      </c>
      <c r="V92" s="32">
        <v>932.225</v>
      </c>
      <c r="W92" s="24"/>
      <c r="X92" s="32">
        <v>932.225</v>
      </c>
      <c r="Y92" s="33">
        <v>110.287</v>
      </c>
      <c r="Z92" s="75" t="s">
        <v>572</v>
      </c>
      <c r="AA92" s="81">
        <v>14707.340934999998</v>
      </c>
      <c r="AB92" s="81">
        <v>14707.340934999998</v>
      </c>
      <c r="AC92" s="81">
        <v>1739.9538842</v>
      </c>
    </row>
    <row r="93" spans="1:29" ht="15.75">
      <c r="A93" s="7">
        <v>90</v>
      </c>
      <c r="B93" s="101" t="s">
        <v>49</v>
      </c>
      <c r="C93" s="8">
        <v>21842</v>
      </c>
      <c r="D93" s="81"/>
      <c r="E93" s="81"/>
      <c r="F93" s="81"/>
      <c r="G93" s="81"/>
      <c r="H93" s="21"/>
      <c r="I93" s="21"/>
      <c r="J93" s="81"/>
      <c r="K93" s="81"/>
      <c r="L93" s="81"/>
      <c r="M93" s="81"/>
      <c r="N93" s="81"/>
      <c r="O93" s="72"/>
      <c r="P93" s="1">
        <f t="shared" si="6"/>
        <v>0</v>
      </c>
      <c r="Q93" s="18">
        <v>4483.3</v>
      </c>
      <c r="R93" s="35">
        <v>253</v>
      </c>
      <c r="S93" s="11" t="s">
        <v>509</v>
      </c>
      <c r="T93" s="19">
        <v>220</v>
      </c>
      <c r="U93" s="22">
        <f t="shared" si="5"/>
        <v>1697.63</v>
      </c>
      <c r="V93" s="32">
        <v>900.785</v>
      </c>
      <c r="W93" s="24"/>
      <c r="X93" s="32">
        <v>900.785</v>
      </c>
      <c r="Y93" s="33">
        <v>563.737</v>
      </c>
      <c r="Z93" s="75" t="s">
        <v>573</v>
      </c>
      <c r="AA93" s="81">
        <v>14211.334630999998</v>
      </c>
      <c r="AB93" s="81">
        <v>14211.334630999998</v>
      </c>
      <c r="AC93" s="81">
        <v>8893.863154199998</v>
      </c>
    </row>
    <row r="94" spans="1:29" ht="15.75">
      <c r="A94" s="7">
        <v>91</v>
      </c>
      <c r="B94" s="101" t="s">
        <v>50</v>
      </c>
      <c r="C94" s="8">
        <v>21843</v>
      </c>
      <c r="D94" s="81"/>
      <c r="E94" s="81"/>
      <c r="F94" s="81"/>
      <c r="G94" s="81"/>
      <c r="H94" s="21"/>
      <c r="I94" s="21"/>
      <c r="J94" s="81"/>
      <c r="K94" s="81"/>
      <c r="L94" s="81"/>
      <c r="M94" s="81"/>
      <c r="N94" s="81"/>
      <c r="O94" s="72"/>
      <c r="P94" s="1">
        <f t="shared" si="6"/>
        <v>0</v>
      </c>
      <c r="Q94" s="18">
        <v>918.4</v>
      </c>
      <c r="R94" s="35">
        <v>40</v>
      </c>
      <c r="S94" s="11" t="s">
        <v>509</v>
      </c>
      <c r="T94" s="19">
        <v>220</v>
      </c>
      <c r="U94" s="22">
        <f t="shared" si="5"/>
        <v>268.4</v>
      </c>
      <c r="V94" s="32">
        <v>120.438</v>
      </c>
      <c r="W94" s="24">
        <v>16.182</v>
      </c>
      <c r="X94" s="32">
        <v>120.438</v>
      </c>
      <c r="Y94" s="33">
        <v>81.403</v>
      </c>
      <c r="Z94" s="75" t="s">
        <v>574</v>
      </c>
      <c r="AA94" s="81">
        <v>1900.1121507999999</v>
      </c>
      <c r="AB94" s="81">
        <v>1900.1121507999999</v>
      </c>
      <c r="AC94" s="81">
        <v>1284.2625698000002</v>
      </c>
    </row>
    <row r="95" spans="1:29" ht="15.75">
      <c r="A95" s="7">
        <v>92</v>
      </c>
      <c r="B95" s="101" t="s">
        <v>51</v>
      </c>
      <c r="C95" s="8">
        <v>21844</v>
      </c>
      <c r="D95" s="81"/>
      <c r="E95" s="81"/>
      <c r="F95" s="81"/>
      <c r="G95" s="81"/>
      <c r="H95" s="21"/>
      <c r="I95" s="21"/>
      <c r="J95" s="81"/>
      <c r="K95" s="81"/>
      <c r="L95" s="81"/>
      <c r="M95" s="81"/>
      <c r="N95" s="81"/>
      <c r="O95" s="72"/>
      <c r="P95" s="1">
        <f t="shared" si="6"/>
        <v>0</v>
      </c>
      <c r="Q95" s="18">
        <v>4523.5</v>
      </c>
      <c r="R95" s="35">
        <v>249</v>
      </c>
      <c r="S95" s="11" t="s">
        <v>509</v>
      </c>
      <c r="T95" s="19">
        <v>220</v>
      </c>
      <c r="U95" s="22">
        <f t="shared" si="5"/>
        <v>1670.79</v>
      </c>
      <c r="V95" s="32">
        <v>735.555</v>
      </c>
      <c r="W95" s="24"/>
      <c r="X95" s="32">
        <v>735.555</v>
      </c>
      <c r="Y95" s="33">
        <v>416.292</v>
      </c>
      <c r="Z95" s="75" t="s">
        <v>575</v>
      </c>
      <c r="AA95" s="81">
        <v>11604.557012999998</v>
      </c>
      <c r="AB95" s="81">
        <v>11604.557012999998</v>
      </c>
      <c r="AC95" s="81">
        <v>6567.672367199999</v>
      </c>
    </row>
    <row r="96" spans="1:29" ht="15.75">
      <c r="A96" s="7">
        <v>93</v>
      </c>
      <c r="B96" s="101" t="s">
        <v>52</v>
      </c>
      <c r="C96" s="8">
        <v>21845</v>
      </c>
      <c r="D96" s="81"/>
      <c r="E96" s="81"/>
      <c r="F96" s="81"/>
      <c r="G96" s="81"/>
      <c r="H96" s="21"/>
      <c r="I96" s="21"/>
      <c r="J96" s="81"/>
      <c r="K96" s="81"/>
      <c r="L96" s="81"/>
      <c r="M96" s="81"/>
      <c r="N96" s="81"/>
      <c r="O96" s="72"/>
      <c r="P96" s="1">
        <f t="shared" si="6"/>
        <v>0</v>
      </c>
      <c r="Q96" s="18">
        <v>4492.6</v>
      </c>
      <c r="R96" s="35">
        <v>223</v>
      </c>
      <c r="S96" s="11" t="s">
        <v>509</v>
      </c>
      <c r="T96" s="19">
        <v>220</v>
      </c>
      <c r="U96" s="22">
        <f t="shared" si="5"/>
        <v>1496.33</v>
      </c>
      <c r="V96" s="32">
        <v>790.023</v>
      </c>
      <c r="W96" s="24"/>
      <c r="X96" s="32">
        <v>790.023</v>
      </c>
      <c r="Y96" s="33">
        <v>438.54</v>
      </c>
      <c r="Z96" s="75" t="s">
        <v>576</v>
      </c>
      <c r="AA96" s="81">
        <v>12463.8768618</v>
      </c>
      <c r="AB96" s="81">
        <v>12463.8768618</v>
      </c>
      <c r="AC96" s="81">
        <v>6918.670164</v>
      </c>
    </row>
    <row r="97" spans="1:29" ht="15.75">
      <c r="A97" s="7">
        <v>94</v>
      </c>
      <c r="B97" s="101" t="s">
        <v>53</v>
      </c>
      <c r="C97" s="8">
        <v>21846</v>
      </c>
      <c r="D97" s="81"/>
      <c r="E97" s="81"/>
      <c r="F97" s="81"/>
      <c r="G97" s="81"/>
      <c r="H97" s="21"/>
      <c r="I97" s="21"/>
      <c r="J97" s="81"/>
      <c r="K97" s="81"/>
      <c r="L97" s="81"/>
      <c r="M97" s="81"/>
      <c r="N97" s="81"/>
      <c r="O97" s="72"/>
      <c r="P97" s="1">
        <f t="shared" si="6"/>
        <v>0</v>
      </c>
      <c r="Q97" s="18">
        <v>200</v>
      </c>
      <c r="R97" s="35">
        <v>10</v>
      </c>
      <c r="S97" s="11">
        <v>1</v>
      </c>
      <c r="T97" s="19">
        <v>60</v>
      </c>
      <c r="U97" s="22">
        <f t="shared" si="5"/>
        <v>18.3</v>
      </c>
      <c r="V97" s="39">
        <v>16.74</v>
      </c>
      <c r="W97" s="24"/>
      <c r="X97" s="32">
        <v>0</v>
      </c>
      <c r="Y97" s="33"/>
      <c r="Z97" s="75" t="s">
        <v>577</v>
      </c>
      <c r="AA97" s="81">
        <v>264.10028399999993</v>
      </c>
      <c r="AB97" s="81">
        <v>0</v>
      </c>
      <c r="AC97" s="81">
        <v>0</v>
      </c>
    </row>
    <row r="98" spans="1:29" ht="15.75">
      <c r="A98" s="7">
        <v>95</v>
      </c>
      <c r="B98" s="101" t="s">
        <v>54</v>
      </c>
      <c r="C98" s="8">
        <v>21847</v>
      </c>
      <c r="D98" s="81"/>
      <c r="E98" s="81"/>
      <c r="F98" s="81"/>
      <c r="G98" s="81"/>
      <c r="H98" s="21"/>
      <c r="I98" s="21"/>
      <c r="J98" s="81"/>
      <c r="K98" s="81"/>
      <c r="L98" s="81"/>
      <c r="M98" s="81"/>
      <c r="N98" s="81"/>
      <c r="O98" s="72"/>
      <c r="P98" s="1">
        <f t="shared" si="6"/>
        <v>0</v>
      </c>
      <c r="Q98" s="18">
        <v>154.3</v>
      </c>
      <c r="R98" s="35">
        <v>1</v>
      </c>
      <c r="S98" s="11">
        <v>1</v>
      </c>
      <c r="T98" s="19">
        <v>60</v>
      </c>
      <c r="U98" s="22">
        <f t="shared" si="5"/>
        <v>1.83</v>
      </c>
      <c r="V98" s="39">
        <v>3.72</v>
      </c>
      <c r="W98" s="24"/>
      <c r="X98" s="32">
        <v>0</v>
      </c>
      <c r="Y98" s="33"/>
      <c r="Z98" s="75" t="s">
        <v>578</v>
      </c>
      <c r="AA98" s="81">
        <v>58.68895199999999</v>
      </c>
      <c r="AB98" s="81">
        <v>0</v>
      </c>
      <c r="AC98" s="81">
        <v>0</v>
      </c>
    </row>
    <row r="99" spans="1:29" ht="15.75">
      <c r="A99" s="7">
        <v>96</v>
      </c>
      <c r="B99" s="101" t="s">
        <v>56</v>
      </c>
      <c r="C99" s="8">
        <v>21848</v>
      </c>
      <c r="D99" s="81"/>
      <c r="E99" s="81"/>
      <c r="F99" s="81"/>
      <c r="G99" s="81"/>
      <c r="H99" s="21"/>
      <c r="I99" s="21"/>
      <c r="J99" s="81"/>
      <c r="K99" s="81"/>
      <c r="L99" s="81"/>
      <c r="M99" s="81"/>
      <c r="N99" s="81"/>
      <c r="O99" s="72"/>
      <c r="P99" s="1">
        <f t="shared" si="6"/>
        <v>0</v>
      </c>
      <c r="Q99" s="18">
        <v>98.1</v>
      </c>
      <c r="R99" s="35">
        <v>8</v>
      </c>
      <c r="S99" s="11">
        <v>1</v>
      </c>
      <c r="T99" s="19">
        <v>60</v>
      </c>
      <c r="U99" s="22">
        <f t="shared" si="5"/>
        <v>14.64</v>
      </c>
      <c r="V99" s="32">
        <v>14.88</v>
      </c>
      <c r="W99" s="24"/>
      <c r="X99" s="32">
        <v>0</v>
      </c>
      <c r="Y99" s="33"/>
      <c r="Z99" s="75" t="s">
        <v>579</v>
      </c>
      <c r="AA99" s="81">
        <v>234.75580799999997</v>
      </c>
      <c r="AB99" s="81">
        <v>0</v>
      </c>
      <c r="AC99" s="81">
        <v>0</v>
      </c>
    </row>
    <row r="100" spans="1:29" ht="15.75">
      <c r="A100" s="7">
        <v>97</v>
      </c>
      <c r="B100" s="101" t="s">
        <v>58</v>
      </c>
      <c r="C100" s="8">
        <v>21330</v>
      </c>
      <c r="D100" s="81">
        <v>329.66</v>
      </c>
      <c r="E100" s="81">
        <v>145.68</v>
      </c>
      <c r="F100" s="81">
        <v>197.79</v>
      </c>
      <c r="G100" s="81">
        <v>191.42</v>
      </c>
      <c r="H100" s="21">
        <v>197.79</v>
      </c>
      <c r="I100" s="21">
        <v>191.42</v>
      </c>
      <c r="J100" s="81">
        <v>227.42</v>
      </c>
      <c r="K100" s="81">
        <v>227.42</v>
      </c>
      <c r="L100" s="81">
        <v>220.09</v>
      </c>
      <c r="M100" s="81">
        <v>227.43</v>
      </c>
      <c r="N100" s="81">
        <v>213.98</v>
      </c>
      <c r="O100" s="72">
        <v>213.98</v>
      </c>
      <c r="P100" s="1">
        <f t="shared" si="6"/>
        <v>2584.08</v>
      </c>
      <c r="Q100" s="18">
        <v>17811</v>
      </c>
      <c r="R100" s="35">
        <v>930</v>
      </c>
      <c r="S100" s="11" t="s">
        <v>509</v>
      </c>
      <c r="T100" s="19">
        <v>220</v>
      </c>
      <c r="U100" s="22">
        <f t="shared" si="5"/>
        <v>6240.3</v>
      </c>
      <c r="V100" s="32">
        <v>3494.609</v>
      </c>
      <c r="W100" s="24">
        <v>1.023</v>
      </c>
      <c r="X100" s="32">
        <v>3494.609</v>
      </c>
      <c r="Y100" s="33">
        <v>1698.65</v>
      </c>
      <c r="Z100" s="75" t="s">
        <v>581</v>
      </c>
      <c r="AA100" s="81">
        <v>55133.04834939999</v>
      </c>
      <c r="AB100" s="81">
        <v>55133.04834939999</v>
      </c>
      <c r="AC100" s="81">
        <v>26798.921589999998</v>
      </c>
    </row>
    <row r="101" spans="1:29" ht="15.75">
      <c r="A101" s="7">
        <v>98</v>
      </c>
      <c r="B101" s="101" t="s">
        <v>59</v>
      </c>
      <c r="C101" s="8">
        <v>12016</v>
      </c>
      <c r="D101" s="81"/>
      <c r="E101" s="81"/>
      <c r="F101" s="81"/>
      <c r="G101" s="81"/>
      <c r="H101" s="21"/>
      <c r="I101" s="21"/>
      <c r="J101" s="81"/>
      <c r="K101" s="81"/>
      <c r="L101" s="81"/>
      <c r="M101" s="81"/>
      <c r="N101" s="81"/>
      <c r="O101" s="72"/>
      <c r="P101" s="1">
        <f t="shared" si="6"/>
        <v>0</v>
      </c>
      <c r="Q101" s="18">
        <v>3532.6</v>
      </c>
      <c r="R101" s="35">
        <v>222</v>
      </c>
      <c r="S101" s="11" t="s">
        <v>509</v>
      </c>
      <c r="T101" s="19">
        <v>220</v>
      </c>
      <c r="U101" s="22">
        <f t="shared" si="5"/>
        <v>1489.62</v>
      </c>
      <c r="V101" s="32">
        <v>911.072</v>
      </c>
      <c r="W101" s="24"/>
      <c r="X101" s="32">
        <v>911.072</v>
      </c>
      <c r="Y101" s="33">
        <v>395.806</v>
      </c>
      <c r="Z101" s="75" t="s">
        <v>582</v>
      </c>
      <c r="AA101" s="81">
        <v>14373.618515199998</v>
      </c>
      <c r="AB101" s="81">
        <v>14373.618515199998</v>
      </c>
      <c r="AC101" s="81">
        <v>6244.4829396</v>
      </c>
    </row>
    <row r="102" spans="1:29" ht="15.75">
      <c r="A102" s="7">
        <v>99</v>
      </c>
      <c r="B102" s="101" t="s">
        <v>60</v>
      </c>
      <c r="C102" s="8">
        <v>12015</v>
      </c>
      <c r="D102" s="81">
        <v>824.15</v>
      </c>
      <c r="E102" s="81">
        <v>744.39</v>
      </c>
      <c r="F102" s="81">
        <v>824.15</v>
      </c>
      <c r="G102" s="81">
        <v>797.56</v>
      </c>
      <c r="H102" s="21">
        <v>824.15</v>
      </c>
      <c r="I102" s="21">
        <v>797.56</v>
      </c>
      <c r="J102" s="81">
        <v>947.61</v>
      </c>
      <c r="K102" s="81">
        <v>947.61</v>
      </c>
      <c r="L102" s="81">
        <v>917.04</v>
      </c>
      <c r="M102" s="81">
        <v>947.6</v>
      </c>
      <c r="N102" s="81">
        <v>794.77</v>
      </c>
      <c r="O102" s="72">
        <v>825.33</v>
      </c>
      <c r="P102" s="1">
        <f t="shared" si="6"/>
        <v>10191.92</v>
      </c>
      <c r="Q102" s="18">
        <v>211.08</v>
      </c>
      <c r="R102" s="35">
        <v>10</v>
      </c>
      <c r="S102" s="11">
        <v>1</v>
      </c>
      <c r="T102" s="19">
        <v>60</v>
      </c>
      <c r="U102" s="22">
        <f aca="true" t="shared" si="7" ref="U102:U157">T102*R102*30.5/1000</f>
        <v>18.3</v>
      </c>
      <c r="V102" s="32">
        <v>18.6</v>
      </c>
      <c r="W102" s="24"/>
      <c r="X102" s="32">
        <v>0</v>
      </c>
      <c r="Y102" s="33"/>
      <c r="Z102" s="75" t="s">
        <v>583</v>
      </c>
      <c r="AA102" s="81">
        <v>293.44476000000003</v>
      </c>
      <c r="AB102" s="81">
        <v>0</v>
      </c>
      <c r="AC102" s="81">
        <v>0</v>
      </c>
    </row>
    <row r="103" spans="1:26" ht="15.75">
      <c r="A103" s="7">
        <v>100</v>
      </c>
      <c r="B103" s="101" t="s">
        <v>7</v>
      </c>
      <c r="C103" s="8"/>
      <c r="D103" s="81"/>
      <c r="E103" s="81"/>
      <c r="F103" s="81"/>
      <c r="G103" s="81"/>
      <c r="H103" s="21"/>
      <c r="I103" s="21"/>
      <c r="J103" s="81"/>
      <c r="K103" s="81"/>
      <c r="L103" s="81"/>
      <c r="M103" s="81"/>
      <c r="N103" s="81"/>
      <c r="O103" s="72"/>
      <c r="P103" s="1">
        <f t="shared" si="6"/>
        <v>0</v>
      </c>
      <c r="Q103" s="18"/>
      <c r="R103" s="35"/>
      <c r="S103" s="11"/>
      <c r="T103" s="19"/>
      <c r="U103" s="22"/>
      <c r="V103" s="32"/>
      <c r="W103" s="24"/>
      <c r="X103" s="32"/>
      <c r="Y103" s="33"/>
      <c r="Z103" s="75"/>
    </row>
    <row r="104" spans="1:29" ht="15.75">
      <c r="A104" s="7">
        <v>101</v>
      </c>
      <c r="B104" s="101" t="s">
        <v>61</v>
      </c>
      <c r="C104" s="8">
        <v>19498</v>
      </c>
      <c r="D104" s="81">
        <v>0</v>
      </c>
      <c r="E104" s="81">
        <v>11165.87</v>
      </c>
      <c r="F104" s="81">
        <v>14001.25</v>
      </c>
      <c r="G104" s="81">
        <v>9642.03</v>
      </c>
      <c r="H104" s="21">
        <v>11360.82</v>
      </c>
      <c r="I104" s="21">
        <v>10917.74</v>
      </c>
      <c r="J104" s="81">
        <v>13473.51</v>
      </c>
      <c r="K104" s="81">
        <v>11123.45</v>
      </c>
      <c r="L104" s="81">
        <v>10311.57</v>
      </c>
      <c r="M104" s="81">
        <v>10209.68</v>
      </c>
      <c r="N104" s="81">
        <v>11126.72</v>
      </c>
      <c r="O104" s="72">
        <v>9264.72</v>
      </c>
      <c r="P104" s="1">
        <f t="shared" si="6"/>
        <v>122597.35999999999</v>
      </c>
      <c r="Q104" s="18">
        <v>368.02</v>
      </c>
      <c r="R104" s="35">
        <v>25</v>
      </c>
      <c r="S104" s="11">
        <v>1</v>
      </c>
      <c r="T104" s="19">
        <v>60</v>
      </c>
      <c r="U104" s="22">
        <f t="shared" si="7"/>
        <v>45.75</v>
      </c>
      <c r="V104" s="32">
        <v>46.5</v>
      </c>
      <c r="W104" s="24"/>
      <c r="X104" s="32">
        <v>0</v>
      </c>
      <c r="Y104" s="33"/>
      <c r="Z104" s="75" t="s">
        <v>584</v>
      </c>
      <c r="AA104" s="81">
        <v>733.6218999999999</v>
      </c>
      <c r="AB104" s="81">
        <v>0</v>
      </c>
      <c r="AC104" s="81">
        <v>0</v>
      </c>
    </row>
    <row r="105" spans="1:29" ht="15.75">
      <c r="A105" s="7">
        <v>102</v>
      </c>
      <c r="B105" s="101" t="s">
        <v>62</v>
      </c>
      <c r="C105" s="8">
        <v>12501</v>
      </c>
      <c r="D105" s="81">
        <v>21838.84</v>
      </c>
      <c r="E105" s="81">
        <v>29244.65</v>
      </c>
      <c r="F105" s="81">
        <v>30113.29</v>
      </c>
      <c r="G105" s="81">
        <v>20856.78</v>
      </c>
      <c r="H105" s="21">
        <v>28005.77</v>
      </c>
      <c r="I105" s="21">
        <v>28503.09</v>
      </c>
      <c r="J105" s="81">
        <v>39269.56</v>
      </c>
      <c r="K105" s="81">
        <v>31881.3</v>
      </c>
      <c r="L105" s="81">
        <v>30843.01</v>
      </c>
      <c r="M105" s="81">
        <v>30862.37</v>
      </c>
      <c r="N105" s="81">
        <v>34215.67</v>
      </c>
      <c r="O105" s="72">
        <v>27744.44</v>
      </c>
      <c r="P105" s="1">
        <f t="shared" si="6"/>
        <v>353378.77</v>
      </c>
      <c r="Q105" s="18">
        <v>118.3</v>
      </c>
      <c r="R105" s="35">
        <v>10</v>
      </c>
      <c r="S105" s="11">
        <v>1</v>
      </c>
      <c r="T105" s="19">
        <v>60</v>
      </c>
      <c r="U105" s="22">
        <f t="shared" si="7"/>
        <v>18.3</v>
      </c>
      <c r="V105" s="32">
        <v>18.6</v>
      </c>
      <c r="W105" s="24"/>
      <c r="X105" s="32">
        <v>0</v>
      </c>
      <c r="Y105" s="33"/>
      <c r="Z105" s="75" t="s">
        <v>585</v>
      </c>
      <c r="AA105" s="81">
        <v>293.44476000000003</v>
      </c>
      <c r="AB105" s="81">
        <v>0</v>
      </c>
      <c r="AC105" s="81">
        <v>0</v>
      </c>
    </row>
    <row r="106" spans="1:29" ht="15.75">
      <c r="A106" s="7">
        <v>103</v>
      </c>
      <c r="B106" s="101" t="s">
        <v>63</v>
      </c>
      <c r="C106" s="8">
        <v>12502</v>
      </c>
      <c r="D106" s="81">
        <v>9407.99</v>
      </c>
      <c r="E106" s="81">
        <v>13523.11</v>
      </c>
      <c r="F106" s="81">
        <v>14092.99</v>
      </c>
      <c r="G106" s="81">
        <v>9443.95</v>
      </c>
      <c r="H106" s="21">
        <v>11484.89</v>
      </c>
      <c r="I106" s="21">
        <v>10882.29</v>
      </c>
      <c r="J106" s="81">
        <v>12960.79</v>
      </c>
      <c r="K106" s="81">
        <v>17342.19</v>
      </c>
      <c r="L106" s="81">
        <v>11350.88</v>
      </c>
      <c r="M106" s="81">
        <v>11473.15</v>
      </c>
      <c r="N106" s="81">
        <v>12023.37</v>
      </c>
      <c r="O106" s="72">
        <v>9720.59</v>
      </c>
      <c r="P106" s="1">
        <f t="shared" si="6"/>
        <v>143706.19</v>
      </c>
      <c r="Q106" s="18">
        <v>235.47</v>
      </c>
      <c r="R106" s="35">
        <v>11</v>
      </c>
      <c r="S106" s="11">
        <v>1</v>
      </c>
      <c r="T106" s="19">
        <v>60</v>
      </c>
      <c r="U106" s="22">
        <f t="shared" si="7"/>
        <v>20.13</v>
      </c>
      <c r="V106" s="32">
        <v>20.46</v>
      </c>
      <c r="W106" s="24"/>
      <c r="X106" s="32">
        <v>0</v>
      </c>
      <c r="Y106" s="33"/>
      <c r="Z106" s="75" t="s">
        <v>586</v>
      </c>
      <c r="AA106" s="81">
        <v>322.789236</v>
      </c>
      <c r="AB106" s="81">
        <v>0</v>
      </c>
      <c r="AC106" s="81">
        <v>0</v>
      </c>
    </row>
    <row r="107" spans="1:29" ht="15.75">
      <c r="A107" s="7">
        <v>104</v>
      </c>
      <c r="B107" s="101" t="s">
        <v>64</v>
      </c>
      <c r="C107" s="8">
        <v>12503</v>
      </c>
      <c r="D107" s="81">
        <v>9743.57</v>
      </c>
      <c r="E107" s="81">
        <v>13620.23</v>
      </c>
      <c r="F107" s="81">
        <v>15946.45</v>
      </c>
      <c r="G107" s="81">
        <v>12898.89</v>
      </c>
      <c r="H107" s="21">
        <v>14714.31</v>
      </c>
      <c r="I107" s="21">
        <v>12270.05</v>
      </c>
      <c r="J107" s="81">
        <v>12842.8</v>
      </c>
      <c r="K107" s="81">
        <v>14513.84</v>
      </c>
      <c r="L107" s="81">
        <v>15554.99</v>
      </c>
      <c r="M107" s="81">
        <v>13413.4</v>
      </c>
      <c r="N107" s="81">
        <v>13945.08</v>
      </c>
      <c r="O107" s="72">
        <v>11069.86</v>
      </c>
      <c r="P107" s="1">
        <f t="shared" si="6"/>
        <v>160533.46999999997</v>
      </c>
      <c r="Q107" s="18">
        <v>439.5</v>
      </c>
      <c r="R107" s="35">
        <v>34</v>
      </c>
      <c r="S107" s="11">
        <v>1</v>
      </c>
      <c r="T107" s="19">
        <v>60</v>
      </c>
      <c r="U107" s="22">
        <f t="shared" si="7"/>
        <v>62.22</v>
      </c>
      <c r="V107" s="32">
        <v>61.38</v>
      </c>
      <c r="W107" s="24"/>
      <c r="X107" s="32">
        <v>0</v>
      </c>
      <c r="Y107" s="33"/>
      <c r="Z107" s="75" t="s">
        <v>587</v>
      </c>
      <c r="AA107" s="81">
        <v>968.3577079999999</v>
      </c>
      <c r="AB107" s="81">
        <v>0</v>
      </c>
      <c r="AC107" s="81">
        <v>0</v>
      </c>
    </row>
    <row r="108" spans="1:29" ht="15.75">
      <c r="A108" s="7">
        <v>105</v>
      </c>
      <c r="B108" s="101" t="s">
        <v>65</v>
      </c>
      <c r="C108" s="8">
        <v>12504</v>
      </c>
      <c r="D108" s="81">
        <v>11674.5</v>
      </c>
      <c r="E108" s="81">
        <v>14763.76</v>
      </c>
      <c r="F108" s="81">
        <v>15135.49</v>
      </c>
      <c r="G108" s="81">
        <v>9447.14</v>
      </c>
      <c r="H108" s="21">
        <v>12778.72</v>
      </c>
      <c r="I108" s="21">
        <v>12371.07</v>
      </c>
      <c r="J108" s="81">
        <v>14468.81</v>
      </c>
      <c r="K108" s="81">
        <v>18992.86</v>
      </c>
      <c r="L108" s="81">
        <v>14896.76</v>
      </c>
      <c r="M108" s="81">
        <v>13938.96</v>
      </c>
      <c r="N108" s="81">
        <v>14856</v>
      </c>
      <c r="O108" s="72">
        <v>12369.81</v>
      </c>
      <c r="P108" s="1">
        <f t="shared" si="6"/>
        <v>165693.87999999998</v>
      </c>
      <c r="Q108" s="18">
        <v>354.2</v>
      </c>
      <c r="R108" s="35">
        <v>7</v>
      </c>
      <c r="S108" s="11">
        <v>1</v>
      </c>
      <c r="T108" s="19">
        <v>120</v>
      </c>
      <c r="U108" s="22">
        <f t="shared" si="7"/>
        <v>25.62</v>
      </c>
      <c r="V108" s="32">
        <v>26.04</v>
      </c>
      <c r="W108" s="24"/>
      <c r="X108" s="32">
        <v>26.04</v>
      </c>
      <c r="Y108" s="33"/>
      <c r="Z108" s="78" t="s">
        <v>588</v>
      </c>
      <c r="AA108" s="81">
        <v>410.8226639999999</v>
      </c>
      <c r="AB108" s="81">
        <v>410.8226639999999</v>
      </c>
      <c r="AC108" s="81">
        <v>0</v>
      </c>
    </row>
    <row r="109" spans="1:29" ht="15.75">
      <c r="A109" s="7">
        <v>106</v>
      </c>
      <c r="B109" s="101" t="s">
        <v>66</v>
      </c>
      <c r="C109" s="8">
        <v>12011</v>
      </c>
      <c r="D109" s="81">
        <v>362.63</v>
      </c>
      <c r="E109" s="81">
        <v>264.79</v>
      </c>
      <c r="F109" s="81">
        <v>329.66</v>
      </c>
      <c r="G109" s="81">
        <v>319.02</v>
      </c>
      <c r="H109" s="21">
        <v>329.66</v>
      </c>
      <c r="I109" s="21">
        <v>319.02</v>
      </c>
      <c r="J109" s="81">
        <v>379.04</v>
      </c>
      <c r="K109" s="81">
        <v>379.04</v>
      </c>
      <c r="L109" s="81">
        <v>366.81</v>
      </c>
      <c r="M109" s="81">
        <v>379.04</v>
      </c>
      <c r="N109" s="81">
        <v>336.25</v>
      </c>
      <c r="O109" s="72">
        <v>336.25</v>
      </c>
      <c r="P109" s="1">
        <f t="shared" si="6"/>
        <v>4101.21</v>
      </c>
      <c r="Q109" s="18">
        <v>4218.9</v>
      </c>
      <c r="R109" s="35">
        <v>231</v>
      </c>
      <c r="S109" s="11" t="s">
        <v>509</v>
      </c>
      <c r="T109" s="19">
        <v>220</v>
      </c>
      <c r="U109" s="22">
        <f t="shared" si="7"/>
        <v>1550.01</v>
      </c>
      <c r="V109" s="32">
        <v>730.204</v>
      </c>
      <c r="W109" s="24"/>
      <c r="X109" s="32">
        <v>730.204</v>
      </c>
      <c r="Y109" s="33">
        <v>442.97</v>
      </c>
      <c r="Z109" s="75" t="s">
        <v>589</v>
      </c>
      <c r="AA109" s="81">
        <v>11520.136426399997</v>
      </c>
      <c r="AB109" s="81">
        <v>11520.136426399997</v>
      </c>
      <c r="AC109" s="81">
        <v>6988.560501999999</v>
      </c>
    </row>
    <row r="110" spans="1:29" ht="15.75">
      <c r="A110" s="7">
        <v>107</v>
      </c>
      <c r="B110" s="101" t="s">
        <v>67</v>
      </c>
      <c r="C110" s="8">
        <v>21442</v>
      </c>
      <c r="D110" s="81">
        <v>329.66</v>
      </c>
      <c r="E110" s="81">
        <v>297.76</v>
      </c>
      <c r="F110" s="81">
        <v>329.66</v>
      </c>
      <c r="G110" s="81">
        <v>319.02</v>
      </c>
      <c r="H110" s="21">
        <v>329.66</v>
      </c>
      <c r="I110" s="21">
        <v>319.02</v>
      </c>
      <c r="J110" s="81">
        <v>379.04</v>
      </c>
      <c r="K110" s="81">
        <v>379.04</v>
      </c>
      <c r="L110" s="81">
        <v>366.81</v>
      </c>
      <c r="M110" s="81">
        <v>379.04</v>
      </c>
      <c r="N110" s="81">
        <v>305.68</v>
      </c>
      <c r="O110" s="72">
        <v>305.68</v>
      </c>
      <c r="P110" s="1">
        <f t="shared" si="6"/>
        <v>4040.0699999999997</v>
      </c>
      <c r="Q110" s="18">
        <v>4152.8</v>
      </c>
      <c r="R110" s="35">
        <v>344</v>
      </c>
      <c r="S110" s="11" t="s">
        <v>509</v>
      </c>
      <c r="T110" s="19">
        <v>220</v>
      </c>
      <c r="U110" s="22">
        <f t="shared" si="7"/>
        <v>2308.24</v>
      </c>
      <c r="V110" s="32">
        <v>632.748</v>
      </c>
      <c r="W110" s="24"/>
      <c r="X110" s="32">
        <v>632.748</v>
      </c>
      <c r="Y110" s="33">
        <v>362.05</v>
      </c>
      <c r="Z110" s="75" t="s">
        <v>590</v>
      </c>
      <c r="AA110" s="81">
        <v>9982.612096800001</v>
      </c>
      <c r="AB110" s="81">
        <v>9982.612096800001</v>
      </c>
      <c r="AC110" s="81">
        <v>5711.91803</v>
      </c>
    </row>
    <row r="111" spans="1:29" ht="15.75">
      <c r="A111" s="7">
        <v>108</v>
      </c>
      <c r="B111" s="101" t="s">
        <v>68</v>
      </c>
      <c r="C111" s="8">
        <v>12019</v>
      </c>
      <c r="D111" s="81">
        <v>192.3</v>
      </c>
      <c r="E111" s="81">
        <v>173.7</v>
      </c>
      <c r="F111" s="81">
        <v>192.3</v>
      </c>
      <c r="G111" s="81">
        <v>186.1</v>
      </c>
      <c r="H111" s="21">
        <v>192.3</v>
      </c>
      <c r="I111" s="21">
        <v>186.1</v>
      </c>
      <c r="J111" s="81">
        <v>221.11</v>
      </c>
      <c r="K111" s="81">
        <v>221.11</v>
      </c>
      <c r="L111" s="81">
        <v>213.98</v>
      </c>
      <c r="M111" s="81">
        <v>221.11</v>
      </c>
      <c r="N111" s="81">
        <v>489.09</v>
      </c>
      <c r="O111" s="72">
        <v>489.09</v>
      </c>
      <c r="P111" s="1">
        <f t="shared" si="6"/>
        <v>2978.2900000000004</v>
      </c>
      <c r="Q111" s="18">
        <v>4157.9</v>
      </c>
      <c r="R111" s="35">
        <v>219</v>
      </c>
      <c r="S111" s="11" t="s">
        <v>509</v>
      </c>
      <c r="T111" s="19">
        <v>220</v>
      </c>
      <c r="U111" s="22">
        <f t="shared" si="7"/>
        <v>1469.49</v>
      </c>
      <c r="V111" s="32">
        <v>734.256</v>
      </c>
      <c r="W111" s="24"/>
      <c r="X111" s="32">
        <v>734.256</v>
      </c>
      <c r="Y111" s="33">
        <v>454.194</v>
      </c>
      <c r="Z111" s="75" t="s">
        <v>591</v>
      </c>
      <c r="AA111" s="81">
        <v>11584.063209599997</v>
      </c>
      <c r="AB111" s="81">
        <v>11584.063209599997</v>
      </c>
      <c r="AC111" s="81">
        <v>7165.627060399999</v>
      </c>
    </row>
    <row r="112" spans="1:29" ht="15.75">
      <c r="A112" s="7">
        <v>109</v>
      </c>
      <c r="B112" s="101" t="s">
        <v>69</v>
      </c>
      <c r="C112" s="8">
        <v>12020</v>
      </c>
      <c r="D112" s="81">
        <v>197.79</v>
      </c>
      <c r="E112" s="81">
        <v>178.65</v>
      </c>
      <c r="F112" s="81">
        <v>197.79</v>
      </c>
      <c r="G112" s="81">
        <v>191.42</v>
      </c>
      <c r="H112" s="21">
        <v>197.79</v>
      </c>
      <c r="I112" s="21"/>
      <c r="J112" s="81"/>
      <c r="K112" s="81">
        <v>227.43</v>
      </c>
      <c r="L112" s="81"/>
      <c r="M112" s="81">
        <v>227.43</v>
      </c>
      <c r="N112" s="81">
        <v>0</v>
      </c>
      <c r="O112" s="72">
        <v>0</v>
      </c>
      <c r="P112" s="1">
        <f t="shared" si="6"/>
        <v>1418.3</v>
      </c>
      <c r="Q112" s="18">
        <v>9437.6</v>
      </c>
      <c r="R112" s="35">
        <v>536</v>
      </c>
      <c r="S112" s="11" t="s">
        <v>509</v>
      </c>
      <c r="T112" s="19">
        <v>220</v>
      </c>
      <c r="U112" s="22">
        <f t="shared" si="7"/>
        <v>3596.56</v>
      </c>
      <c r="V112" s="32">
        <v>1866.789</v>
      </c>
      <c r="W112" s="24"/>
      <c r="X112" s="32">
        <v>1866.789</v>
      </c>
      <c r="Y112" s="33">
        <v>932.316</v>
      </c>
      <c r="Z112" s="75" t="s">
        <v>592</v>
      </c>
      <c r="AA112" s="81">
        <v>29451.583337399996</v>
      </c>
      <c r="AB112" s="81">
        <v>29451.583337399996</v>
      </c>
      <c r="AC112" s="81">
        <v>14708.766605599998</v>
      </c>
    </row>
    <row r="113" spans="1:29" ht="15.75">
      <c r="A113" s="7">
        <v>110</v>
      </c>
      <c r="B113" s="101" t="s">
        <v>70</v>
      </c>
      <c r="C113" s="8">
        <v>12021</v>
      </c>
      <c r="D113" s="81">
        <v>329.66</v>
      </c>
      <c r="E113" s="81">
        <v>297.76</v>
      </c>
      <c r="F113" s="81">
        <v>329.66</v>
      </c>
      <c r="G113" s="81">
        <v>319.02</v>
      </c>
      <c r="H113" s="21">
        <v>329.66</v>
      </c>
      <c r="I113" s="21">
        <v>319.02</v>
      </c>
      <c r="J113" s="81">
        <v>379.04</v>
      </c>
      <c r="K113" s="81">
        <v>379.04</v>
      </c>
      <c r="L113" s="81">
        <v>366.81</v>
      </c>
      <c r="M113" s="81">
        <v>379.04</v>
      </c>
      <c r="N113" s="81">
        <v>305.68</v>
      </c>
      <c r="O113" s="72">
        <v>305.68</v>
      </c>
      <c r="P113" s="1">
        <f t="shared" si="6"/>
        <v>4040.0699999999997</v>
      </c>
      <c r="Q113" s="26">
        <v>222.88</v>
      </c>
      <c r="R113" s="43">
        <v>1</v>
      </c>
      <c r="S113" s="44">
        <v>1</v>
      </c>
      <c r="T113" s="27">
        <v>60</v>
      </c>
      <c r="U113" s="28">
        <f t="shared" si="7"/>
        <v>1.83</v>
      </c>
      <c r="V113" s="39">
        <v>1.86</v>
      </c>
      <c r="W113" s="45"/>
      <c r="X113" s="39">
        <v>0</v>
      </c>
      <c r="Y113" s="30"/>
      <c r="Z113" s="79" t="s">
        <v>593</v>
      </c>
      <c r="AA113" s="81">
        <v>29.354476</v>
      </c>
      <c r="AB113" s="81">
        <v>0</v>
      </c>
      <c r="AC113" s="81">
        <v>0</v>
      </c>
    </row>
    <row r="114" spans="1:29" ht="15.75">
      <c r="A114" s="7">
        <v>111</v>
      </c>
      <c r="B114" s="101" t="s">
        <v>71</v>
      </c>
      <c r="C114" s="8">
        <v>21450</v>
      </c>
      <c r="D114" s="81">
        <v>1120.83</v>
      </c>
      <c r="E114" s="81">
        <v>1012.37</v>
      </c>
      <c r="F114" s="81">
        <v>1120.84</v>
      </c>
      <c r="G114" s="81">
        <v>1084.68</v>
      </c>
      <c r="H114" s="21">
        <v>1120.83</v>
      </c>
      <c r="I114" s="21">
        <v>1084.68</v>
      </c>
      <c r="J114" s="81">
        <v>1288.74</v>
      </c>
      <c r="K114" s="81">
        <v>1288.74</v>
      </c>
      <c r="L114" s="81">
        <v>1247.17</v>
      </c>
      <c r="M114" s="81">
        <v>1288.74</v>
      </c>
      <c r="N114" s="81">
        <v>1069.88</v>
      </c>
      <c r="O114" s="72">
        <v>1100.44</v>
      </c>
      <c r="P114" s="1">
        <f t="shared" si="6"/>
        <v>13827.94</v>
      </c>
      <c r="Q114" s="18">
        <v>219.7</v>
      </c>
      <c r="R114" s="35">
        <v>11</v>
      </c>
      <c r="S114" s="11">
        <v>1</v>
      </c>
      <c r="T114" s="19">
        <v>60</v>
      </c>
      <c r="U114" s="22">
        <f t="shared" si="7"/>
        <v>20.13</v>
      </c>
      <c r="V114" s="32">
        <v>20.46</v>
      </c>
      <c r="W114" s="24"/>
      <c r="X114" s="32">
        <v>0</v>
      </c>
      <c r="Y114" s="33"/>
      <c r="Z114" s="75" t="s">
        <v>594</v>
      </c>
      <c r="AA114" s="81">
        <v>322.789236</v>
      </c>
      <c r="AB114" s="81">
        <v>0</v>
      </c>
      <c r="AC114" s="81">
        <v>0</v>
      </c>
    </row>
    <row r="115" spans="1:29" ht="15.75">
      <c r="A115" s="7">
        <v>112</v>
      </c>
      <c r="B115" s="101" t="s">
        <v>73</v>
      </c>
      <c r="C115" s="8">
        <v>22173</v>
      </c>
      <c r="D115" s="81">
        <v>365.75</v>
      </c>
      <c r="E115" s="81">
        <v>365.75</v>
      </c>
      <c r="F115" s="81">
        <v>365.75</v>
      </c>
      <c r="G115" s="81">
        <v>365.75</v>
      </c>
      <c r="H115" s="81">
        <v>365.75</v>
      </c>
      <c r="I115" s="21">
        <v>360.74</v>
      </c>
      <c r="J115" s="81">
        <v>379.43</v>
      </c>
      <c r="K115" s="81">
        <v>392.08</v>
      </c>
      <c r="L115" s="81">
        <v>428.5</v>
      </c>
      <c r="M115" s="81">
        <v>389.54</v>
      </c>
      <c r="N115" s="81">
        <v>389.54</v>
      </c>
      <c r="O115" s="72">
        <v>389.54</v>
      </c>
      <c r="P115" s="1">
        <f t="shared" si="6"/>
        <v>4558.12</v>
      </c>
      <c r="Q115" s="18">
        <v>99.2</v>
      </c>
      <c r="R115" s="35">
        <v>5</v>
      </c>
      <c r="S115" s="11">
        <v>1</v>
      </c>
      <c r="T115" s="19">
        <v>60</v>
      </c>
      <c r="U115" s="22">
        <f t="shared" si="7"/>
        <v>9.15</v>
      </c>
      <c r="V115" s="32">
        <v>9.3</v>
      </c>
      <c r="W115" s="24"/>
      <c r="X115" s="32">
        <v>0</v>
      </c>
      <c r="Y115" s="33"/>
      <c r="Z115" s="75" t="s">
        <v>595</v>
      </c>
      <c r="AA115" s="81">
        <v>146.72238000000002</v>
      </c>
      <c r="AB115" s="81">
        <v>0</v>
      </c>
      <c r="AC115" s="81">
        <v>0</v>
      </c>
    </row>
    <row r="116" spans="1:29" ht="15.75">
      <c r="A116" s="7">
        <v>113</v>
      </c>
      <c r="B116" s="101" t="s">
        <v>75</v>
      </c>
      <c r="C116" s="8">
        <v>22169</v>
      </c>
      <c r="D116" s="81">
        <v>665</v>
      </c>
      <c r="E116" s="81">
        <v>665</v>
      </c>
      <c r="F116" s="81">
        <v>665</v>
      </c>
      <c r="G116" s="81">
        <v>665</v>
      </c>
      <c r="H116" s="81">
        <v>665</v>
      </c>
      <c r="I116" s="21">
        <v>655.89</v>
      </c>
      <c r="J116" s="81">
        <v>689.88</v>
      </c>
      <c r="K116" s="81">
        <v>712.87</v>
      </c>
      <c r="L116" s="81">
        <v>779.08</v>
      </c>
      <c r="M116" s="81">
        <v>805.05</v>
      </c>
      <c r="N116" s="81">
        <v>1809.42</v>
      </c>
      <c r="O116" s="72">
        <v>1809.42</v>
      </c>
      <c r="P116" s="1">
        <f t="shared" si="6"/>
        <v>10586.609999999999</v>
      </c>
      <c r="Q116" s="18">
        <v>116.5</v>
      </c>
      <c r="R116" s="35">
        <v>6</v>
      </c>
      <c r="S116" s="11">
        <v>1</v>
      </c>
      <c r="T116" s="19">
        <v>60</v>
      </c>
      <c r="U116" s="22">
        <f t="shared" si="7"/>
        <v>10.98</v>
      </c>
      <c r="V116" s="32">
        <v>11.16</v>
      </c>
      <c r="W116" s="24"/>
      <c r="X116" s="32">
        <v>0</v>
      </c>
      <c r="Y116" s="33"/>
      <c r="Z116" s="75" t="s">
        <v>596</v>
      </c>
      <c r="AA116" s="81">
        <v>176.06685599999997</v>
      </c>
      <c r="AB116" s="81">
        <v>0</v>
      </c>
      <c r="AC116" s="81">
        <v>0</v>
      </c>
    </row>
    <row r="117" spans="1:29" ht="15.75">
      <c r="A117" s="7">
        <v>114</v>
      </c>
      <c r="B117" s="101" t="s">
        <v>77</v>
      </c>
      <c r="C117" s="8">
        <v>22159</v>
      </c>
      <c r="D117" s="81">
        <v>199.5</v>
      </c>
      <c r="E117" s="81">
        <v>199.5</v>
      </c>
      <c r="F117" s="81">
        <v>199.5</v>
      </c>
      <c r="G117" s="81">
        <v>199.5</v>
      </c>
      <c r="H117" s="81">
        <v>199.5</v>
      </c>
      <c r="I117" s="21">
        <v>196.77</v>
      </c>
      <c r="J117" s="81">
        <v>206.96</v>
      </c>
      <c r="K117" s="81">
        <v>213.86</v>
      </c>
      <c r="L117" s="81">
        <v>233.72</v>
      </c>
      <c r="M117" s="81">
        <v>194.77</v>
      </c>
      <c r="N117" s="81">
        <v>194.77</v>
      </c>
      <c r="O117" s="72">
        <v>194.77</v>
      </c>
      <c r="P117" s="1">
        <f t="shared" si="6"/>
        <v>2433.1200000000003</v>
      </c>
      <c r="Q117" s="18">
        <v>294.84</v>
      </c>
      <c r="R117" s="35">
        <v>16</v>
      </c>
      <c r="S117" s="11">
        <v>1</v>
      </c>
      <c r="T117" s="19">
        <v>60</v>
      </c>
      <c r="U117" s="22">
        <f t="shared" si="7"/>
        <v>29.28</v>
      </c>
      <c r="V117" s="32">
        <v>29.76</v>
      </c>
      <c r="W117" s="24"/>
      <c r="X117" s="32">
        <v>0</v>
      </c>
      <c r="Y117" s="33"/>
      <c r="Z117" s="75" t="s">
        <v>597</v>
      </c>
      <c r="AA117" s="81">
        <v>469.51161599999995</v>
      </c>
      <c r="AB117" s="81">
        <v>0</v>
      </c>
      <c r="AC117" s="81">
        <v>0</v>
      </c>
    </row>
    <row r="118" spans="1:29" ht="15.75">
      <c r="A118" s="7">
        <v>115</v>
      </c>
      <c r="B118" s="101" t="s">
        <v>78</v>
      </c>
      <c r="C118" s="8">
        <v>21519</v>
      </c>
      <c r="D118" s="81">
        <v>15380.96</v>
      </c>
      <c r="E118" s="81">
        <v>15380.96</v>
      </c>
      <c r="F118" s="81">
        <v>6308.32</v>
      </c>
      <c r="G118" s="81">
        <v>19208.48</v>
      </c>
      <c r="H118" s="21">
        <v>13141.04</v>
      </c>
      <c r="I118" s="21">
        <v>13449.48</v>
      </c>
      <c r="J118" s="81">
        <v>17017.3</v>
      </c>
      <c r="K118" s="81">
        <v>15916.78</v>
      </c>
      <c r="L118" s="81">
        <v>15448.04</v>
      </c>
      <c r="M118" s="81">
        <v>14266</v>
      </c>
      <c r="N118" s="81">
        <v>14938.54</v>
      </c>
      <c r="O118" s="72">
        <v>14102.96</v>
      </c>
      <c r="P118" s="1">
        <f t="shared" si="6"/>
        <v>174558.86000000002</v>
      </c>
      <c r="Q118" s="18">
        <v>403.1</v>
      </c>
      <c r="R118" s="35">
        <v>9</v>
      </c>
      <c r="S118" s="11">
        <v>1</v>
      </c>
      <c r="T118" s="19">
        <v>60</v>
      </c>
      <c r="U118" s="22">
        <f t="shared" si="7"/>
        <v>16.47</v>
      </c>
      <c r="V118" s="32">
        <v>20.46</v>
      </c>
      <c r="W118" s="24"/>
      <c r="X118" s="32">
        <v>0</v>
      </c>
      <c r="Y118" s="33"/>
      <c r="Z118" s="75" t="s">
        <v>598</v>
      </c>
      <c r="AA118" s="81">
        <v>322.789236</v>
      </c>
      <c r="AB118" s="81">
        <v>0</v>
      </c>
      <c r="AC118" s="81">
        <v>0</v>
      </c>
    </row>
    <row r="119" spans="1:29" ht="15.75">
      <c r="A119" s="7">
        <v>116</v>
      </c>
      <c r="B119" s="101" t="s">
        <v>79</v>
      </c>
      <c r="C119" s="8">
        <v>21520</v>
      </c>
      <c r="D119" s="81">
        <v>4394.56</v>
      </c>
      <c r="E119" s="81">
        <v>3402.24</v>
      </c>
      <c r="F119" s="81">
        <v>3349.08</v>
      </c>
      <c r="G119" s="81">
        <v>3295.92</v>
      </c>
      <c r="H119" s="21">
        <v>3473.12</v>
      </c>
      <c r="I119" s="21">
        <v>3508.56</v>
      </c>
      <c r="J119" s="81">
        <v>264.94</v>
      </c>
      <c r="K119" s="81">
        <v>3974.1</v>
      </c>
      <c r="L119" s="81">
        <v>3892.58</v>
      </c>
      <c r="M119" s="81">
        <v>3912.96</v>
      </c>
      <c r="N119" s="81">
        <v>3974.1</v>
      </c>
      <c r="O119" s="72">
        <v>4279.8</v>
      </c>
      <c r="P119" s="1">
        <f t="shared" si="6"/>
        <v>41721.96</v>
      </c>
      <c r="Q119" s="18">
        <v>175</v>
      </c>
      <c r="R119" s="35">
        <v>18</v>
      </c>
      <c r="S119" s="11">
        <v>1</v>
      </c>
      <c r="T119" s="19">
        <v>60</v>
      </c>
      <c r="U119" s="22">
        <f t="shared" si="7"/>
        <v>32.94</v>
      </c>
      <c r="V119" s="32">
        <v>29.76</v>
      </c>
      <c r="W119" s="24"/>
      <c r="X119" s="32">
        <v>0</v>
      </c>
      <c r="Y119" s="33"/>
      <c r="Z119" s="75" t="s">
        <v>599</v>
      </c>
      <c r="AA119" s="81">
        <v>469.51161599999995</v>
      </c>
      <c r="AB119" s="81">
        <v>0</v>
      </c>
      <c r="AC119" s="81">
        <v>0</v>
      </c>
    </row>
    <row r="120" spans="1:29" ht="15.75">
      <c r="A120" s="7">
        <v>117</v>
      </c>
      <c r="B120" s="101" t="s">
        <v>80</v>
      </c>
      <c r="C120" s="8">
        <v>21521</v>
      </c>
      <c r="D120" s="81">
        <v>5546.36</v>
      </c>
      <c r="E120" s="81">
        <v>4766.68</v>
      </c>
      <c r="F120" s="81">
        <v>4748.96</v>
      </c>
      <c r="G120" s="81">
        <v>4270.52</v>
      </c>
      <c r="H120" s="21">
        <v>3526.28</v>
      </c>
      <c r="I120" s="21">
        <v>4323.68</v>
      </c>
      <c r="J120" s="81">
        <v>5298.8</v>
      </c>
      <c r="K120" s="81">
        <v>4768.92</v>
      </c>
      <c r="L120" s="81">
        <v>4789.3</v>
      </c>
      <c r="M120" s="81">
        <v>5339.56</v>
      </c>
      <c r="N120" s="81">
        <v>4870.82</v>
      </c>
      <c r="O120" s="72">
        <v>4218.66</v>
      </c>
      <c r="P120" s="1">
        <f t="shared" si="6"/>
        <v>56468.53999999999</v>
      </c>
      <c r="Q120" s="26">
        <v>115.9</v>
      </c>
      <c r="R120" s="35">
        <v>3</v>
      </c>
      <c r="S120" s="44">
        <v>1</v>
      </c>
      <c r="T120" s="27">
        <v>60</v>
      </c>
      <c r="U120" s="28">
        <f t="shared" si="7"/>
        <v>5.49</v>
      </c>
      <c r="V120" s="39"/>
      <c r="W120" s="45"/>
      <c r="X120" s="32">
        <v>0</v>
      </c>
      <c r="Y120" s="33"/>
      <c r="Z120" s="79" t="s">
        <v>600</v>
      </c>
      <c r="AA120" s="81">
        <v>0</v>
      </c>
      <c r="AB120" s="81">
        <v>0</v>
      </c>
      <c r="AC120" s="81">
        <v>0</v>
      </c>
    </row>
    <row r="121" spans="1:29" ht="15.75">
      <c r="A121" s="7">
        <v>118</v>
      </c>
      <c r="B121" s="101" t="s">
        <v>88</v>
      </c>
      <c r="C121" s="8">
        <v>21522</v>
      </c>
      <c r="D121" s="81">
        <v>1683.4</v>
      </c>
      <c r="E121" s="81">
        <v>1683.4</v>
      </c>
      <c r="F121" s="81">
        <v>1736.56</v>
      </c>
      <c r="G121" s="81">
        <v>1612.52</v>
      </c>
      <c r="H121" s="21">
        <v>1912.76</v>
      </c>
      <c r="I121" s="21">
        <v>1772</v>
      </c>
      <c r="J121" s="81">
        <v>2465.98</v>
      </c>
      <c r="K121" s="81">
        <v>2567.88</v>
      </c>
      <c r="L121" s="81">
        <v>2302.94</v>
      </c>
      <c r="M121" s="81">
        <v>2302.94</v>
      </c>
      <c r="N121" s="81">
        <v>2465.98</v>
      </c>
      <c r="O121" s="72">
        <v>1936.1</v>
      </c>
      <c r="P121" s="1">
        <f t="shared" si="6"/>
        <v>24442.459999999995</v>
      </c>
      <c r="Q121" s="18">
        <v>147.55</v>
      </c>
      <c r="R121" s="35">
        <v>9</v>
      </c>
      <c r="S121" s="11">
        <v>1</v>
      </c>
      <c r="T121" s="19">
        <v>60</v>
      </c>
      <c r="U121" s="22">
        <f t="shared" si="7"/>
        <v>16.47</v>
      </c>
      <c r="V121" s="32">
        <v>16.74</v>
      </c>
      <c r="W121" s="24"/>
      <c r="X121" s="32">
        <v>0</v>
      </c>
      <c r="Y121" s="33"/>
      <c r="Z121" s="75" t="s">
        <v>601</v>
      </c>
      <c r="AA121" s="81">
        <v>264.10028399999993</v>
      </c>
      <c r="AB121" s="81">
        <v>0</v>
      </c>
      <c r="AC121" s="81">
        <v>0</v>
      </c>
    </row>
    <row r="122" spans="1:29" ht="15.75">
      <c r="A122" s="7">
        <v>119</v>
      </c>
      <c r="B122" s="101" t="s">
        <v>89</v>
      </c>
      <c r="C122" s="8">
        <v>21523</v>
      </c>
      <c r="D122" s="81"/>
      <c r="E122" s="81"/>
      <c r="F122" s="81"/>
      <c r="G122" s="81"/>
      <c r="H122" s="21"/>
      <c r="I122" s="21"/>
      <c r="J122" s="81"/>
      <c r="K122" s="81"/>
      <c r="L122" s="81"/>
      <c r="M122" s="81"/>
      <c r="N122" s="81"/>
      <c r="O122" s="72"/>
      <c r="P122" s="1">
        <f t="shared" si="6"/>
        <v>0</v>
      </c>
      <c r="Q122" s="18">
        <v>165.6</v>
      </c>
      <c r="R122" s="35">
        <v>1</v>
      </c>
      <c r="S122" s="11">
        <v>1</v>
      </c>
      <c r="T122" s="19">
        <v>60</v>
      </c>
      <c r="U122" s="22">
        <f t="shared" si="7"/>
        <v>1.83</v>
      </c>
      <c r="V122" s="32">
        <v>1.86</v>
      </c>
      <c r="W122" s="24"/>
      <c r="X122" s="32">
        <v>0</v>
      </c>
      <c r="Y122" s="33"/>
      <c r="Z122" s="75" t="s">
        <v>602</v>
      </c>
      <c r="AA122" s="81">
        <v>29.354476</v>
      </c>
      <c r="AB122" s="81">
        <v>0</v>
      </c>
      <c r="AC122" s="81">
        <v>0</v>
      </c>
    </row>
    <row r="123" spans="1:29" ht="15.75">
      <c r="A123" s="7">
        <v>120</v>
      </c>
      <c r="B123" s="101" t="s">
        <v>90</v>
      </c>
      <c r="C123" s="8">
        <v>21524</v>
      </c>
      <c r="D123" s="81"/>
      <c r="E123" s="81"/>
      <c r="F123" s="81"/>
      <c r="G123" s="81"/>
      <c r="H123" s="21"/>
      <c r="I123" s="21"/>
      <c r="J123" s="81"/>
      <c r="K123" s="81"/>
      <c r="L123" s="81"/>
      <c r="M123" s="81"/>
      <c r="N123" s="81"/>
      <c r="O123" s="72"/>
      <c r="P123" s="1">
        <f t="shared" si="6"/>
        <v>0</v>
      </c>
      <c r="Q123" s="18">
        <v>1986.49</v>
      </c>
      <c r="R123" s="35">
        <v>92</v>
      </c>
      <c r="S123" s="11" t="s">
        <v>509</v>
      </c>
      <c r="T123" s="19">
        <v>220</v>
      </c>
      <c r="U123" s="22">
        <f t="shared" si="7"/>
        <v>617.32</v>
      </c>
      <c r="V123" s="32">
        <v>359.84</v>
      </c>
      <c r="W123" s="24"/>
      <c r="X123" s="32">
        <v>359.84</v>
      </c>
      <c r="Y123" s="33">
        <v>437.1</v>
      </c>
      <c r="Z123" s="75" t="s">
        <v>603</v>
      </c>
      <c r="AA123" s="81">
        <v>5677.0517439999985</v>
      </c>
      <c r="AB123" s="81">
        <v>5677.0517439999985</v>
      </c>
      <c r="AC123" s="81">
        <v>6895.96186</v>
      </c>
    </row>
    <row r="124" spans="1:29" ht="15.75">
      <c r="A124" s="7">
        <v>121</v>
      </c>
      <c r="B124" s="101" t="s">
        <v>91</v>
      </c>
      <c r="C124" s="8">
        <v>21525</v>
      </c>
      <c r="D124" s="81"/>
      <c r="E124" s="81"/>
      <c r="F124" s="81"/>
      <c r="G124" s="81"/>
      <c r="H124" s="21"/>
      <c r="I124" s="21"/>
      <c r="J124" s="81"/>
      <c r="K124" s="81"/>
      <c r="L124" s="81"/>
      <c r="M124" s="81"/>
      <c r="N124" s="81"/>
      <c r="O124" s="72"/>
      <c r="P124" s="1">
        <f t="shared" si="6"/>
        <v>0</v>
      </c>
      <c r="Q124" s="18">
        <v>9822.4</v>
      </c>
      <c r="R124" s="35">
        <v>480</v>
      </c>
      <c r="S124" s="11" t="s">
        <v>509</v>
      </c>
      <c r="T124" s="19">
        <v>220</v>
      </c>
      <c r="U124" s="22">
        <f t="shared" si="7"/>
        <v>3220.8</v>
      </c>
      <c r="V124" s="32">
        <v>1572.005</v>
      </c>
      <c r="W124" s="24"/>
      <c r="X124" s="32">
        <v>1572.005</v>
      </c>
      <c r="Y124" s="33">
        <v>876.23</v>
      </c>
      <c r="Z124" s="75" t="s">
        <v>604</v>
      </c>
      <c r="AA124" s="81">
        <v>24800.904082999994</v>
      </c>
      <c r="AB124" s="81">
        <v>24800.904082999994</v>
      </c>
      <c r="AC124" s="81">
        <v>13823.930217999998</v>
      </c>
    </row>
    <row r="125" spans="1:29" ht="15.75">
      <c r="A125" s="7">
        <v>122</v>
      </c>
      <c r="B125" s="101" t="s">
        <v>92</v>
      </c>
      <c r="C125" s="8">
        <v>21526</v>
      </c>
      <c r="D125" s="81"/>
      <c r="E125" s="81"/>
      <c r="F125" s="81"/>
      <c r="G125" s="81"/>
      <c r="H125" s="21"/>
      <c r="I125" s="21"/>
      <c r="J125" s="81"/>
      <c r="K125" s="81"/>
      <c r="L125" s="81"/>
      <c r="M125" s="81"/>
      <c r="N125" s="81"/>
      <c r="O125" s="72"/>
      <c r="P125" s="1">
        <f t="shared" si="6"/>
        <v>0</v>
      </c>
      <c r="Q125" s="18">
        <v>638.9</v>
      </c>
      <c r="R125" s="35">
        <v>26</v>
      </c>
      <c r="S125" s="11" t="s">
        <v>509</v>
      </c>
      <c r="T125" s="19">
        <v>370</v>
      </c>
      <c r="U125" s="22">
        <f t="shared" si="7"/>
        <v>293.41</v>
      </c>
      <c r="V125" s="32">
        <v>155.195</v>
      </c>
      <c r="W125" s="24"/>
      <c r="X125" s="32">
        <v>155.195</v>
      </c>
      <c r="Y125" s="33"/>
      <c r="Z125" s="75" t="s">
        <v>605</v>
      </c>
      <c r="AA125" s="81">
        <v>2448.4494369999998</v>
      </c>
      <c r="AB125" s="81">
        <v>2448.4494369999998</v>
      </c>
      <c r="AC125" s="81">
        <v>0</v>
      </c>
    </row>
    <row r="126" spans="1:29" ht="15.75">
      <c r="A126" s="7">
        <v>123</v>
      </c>
      <c r="B126" s="101" t="s">
        <v>93</v>
      </c>
      <c r="C126" s="8">
        <v>12033</v>
      </c>
      <c r="D126" s="81">
        <v>461.52</v>
      </c>
      <c r="E126" s="81">
        <v>416.86</v>
      </c>
      <c r="F126" s="81">
        <v>461.52</v>
      </c>
      <c r="G126" s="81">
        <v>446.63</v>
      </c>
      <c r="H126" s="21">
        <v>461.52</v>
      </c>
      <c r="I126" s="21">
        <v>446.63</v>
      </c>
      <c r="J126" s="81">
        <v>530.66</v>
      </c>
      <c r="K126" s="81">
        <v>530.66</v>
      </c>
      <c r="L126" s="81">
        <v>513.54</v>
      </c>
      <c r="M126" s="81">
        <v>530.66</v>
      </c>
      <c r="N126" s="81">
        <v>513.54</v>
      </c>
      <c r="O126" s="72">
        <v>530.66</v>
      </c>
      <c r="P126" s="1">
        <f t="shared" si="6"/>
        <v>5844.4</v>
      </c>
      <c r="Q126" s="18">
        <v>10617.8</v>
      </c>
      <c r="R126" s="35">
        <v>488</v>
      </c>
      <c r="S126" s="11" t="s">
        <v>509</v>
      </c>
      <c r="T126" s="19">
        <v>220</v>
      </c>
      <c r="U126" s="22">
        <f t="shared" si="7"/>
        <v>3274.48</v>
      </c>
      <c r="V126" s="32">
        <v>2452.805</v>
      </c>
      <c r="W126" s="24"/>
      <c r="X126" s="32">
        <v>2452.805</v>
      </c>
      <c r="Y126" s="33">
        <v>1303.44</v>
      </c>
      <c r="Z126" s="75" t="s">
        <v>610</v>
      </c>
      <c r="AA126" s="81">
        <v>38696.923362999994</v>
      </c>
      <c r="AB126" s="81">
        <v>38696.923362999994</v>
      </c>
      <c r="AC126" s="81">
        <v>20563.861503999997</v>
      </c>
    </row>
    <row r="127" spans="1:29" ht="15.75">
      <c r="A127" s="7">
        <v>124</v>
      </c>
      <c r="B127" s="101" t="s">
        <v>94</v>
      </c>
      <c r="C127" s="8">
        <v>12450</v>
      </c>
      <c r="D127" s="81">
        <v>22898.43</v>
      </c>
      <c r="E127" s="81">
        <v>29190.77</v>
      </c>
      <c r="F127" s="81">
        <v>29439.96</v>
      </c>
      <c r="G127" s="81">
        <v>21621.73</v>
      </c>
      <c r="H127" s="21">
        <v>28464.1</v>
      </c>
      <c r="I127" s="21">
        <v>30929.55</v>
      </c>
      <c r="J127" s="81">
        <v>31979.13</v>
      </c>
      <c r="K127" s="81">
        <v>31979.13</v>
      </c>
      <c r="L127" s="81">
        <v>30947.55</v>
      </c>
      <c r="M127" s="81">
        <v>31979.14</v>
      </c>
      <c r="N127" s="81">
        <v>30947.55</v>
      </c>
      <c r="O127" s="72">
        <v>19374.28</v>
      </c>
      <c r="P127" s="1">
        <f t="shared" si="6"/>
        <v>339751.31999999995</v>
      </c>
      <c r="Q127" s="18">
        <v>1964.72</v>
      </c>
      <c r="R127" s="35">
        <v>90</v>
      </c>
      <c r="S127" s="11" t="s">
        <v>509</v>
      </c>
      <c r="T127" s="19">
        <v>220</v>
      </c>
      <c r="U127" s="22">
        <f t="shared" si="7"/>
        <v>603.9</v>
      </c>
      <c r="V127" s="32">
        <v>342.28</v>
      </c>
      <c r="W127" s="24"/>
      <c r="X127" s="32">
        <v>342.28</v>
      </c>
      <c r="Y127" s="33">
        <v>427.8</v>
      </c>
      <c r="Z127" s="75" t="s">
        <v>611</v>
      </c>
      <c r="AA127" s="81">
        <v>5400.014647999999</v>
      </c>
      <c r="AB127" s="81">
        <v>5400.014647999999</v>
      </c>
      <c r="AC127" s="81">
        <v>6749.229479999999</v>
      </c>
    </row>
    <row r="128" spans="1:29" ht="15.75">
      <c r="A128" s="7">
        <v>125</v>
      </c>
      <c r="B128" s="101" t="s">
        <v>95</v>
      </c>
      <c r="C128" s="8">
        <v>12608</v>
      </c>
      <c r="D128" s="81">
        <v>9645.99</v>
      </c>
      <c r="E128" s="81">
        <v>11573.51</v>
      </c>
      <c r="F128" s="81">
        <v>11631.47</v>
      </c>
      <c r="G128" s="81">
        <v>8413.92</v>
      </c>
      <c r="H128" s="21">
        <v>10191.07</v>
      </c>
      <c r="I128" s="21">
        <v>7692.04</v>
      </c>
      <c r="J128" s="81">
        <v>15610.01</v>
      </c>
      <c r="K128" s="81">
        <v>10698.77</v>
      </c>
      <c r="L128" s="81">
        <v>12227.16</v>
      </c>
      <c r="M128" s="81">
        <v>10352.33</v>
      </c>
      <c r="N128" s="81">
        <v>14998.65</v>
      </c>
      <c r="O128" s="72">
        <v>11738.07</v>
      </c>
      <c r="P128" s="1">
        <f t="shared" si="6"/>
        <v>134772.99</v>
      </c>
      <c r="Q128" s="18">
        <v>954.6</v>
      </c>
      <c r="R128" s="35">
        <v>50</v>
      </c>
      <c r="S128" s="11" t="s">
        <v>509</v>
      </c>
      <c r="T128" s="19">
        <v>220</v>
      </c>
      <c r="U128" s="22">
        <f t="shared" si="7"/>
        <v>335.5</v>
      </c>
      <c r="V128" s="32">
        <v>91.005</v>
      </c>
      <c r="W128" s="24"/>
      <c r="X128" s="32">
        <v>91.005</v>
      </c>
      <c r="Y128" s="33">
        <v>241.8</v>
      </c>
      <c r="Z128" s="75" t="s">
        <v>612</v>
      </c>
      <c r="AA128" s="81">
        <v>1435.7494829999996</v>
      </c>
      <c r="AB128" s="81">
        <v>1435.7494829999996</v>
      </c>
      <c r="AC128" s="81">
        <v>3814.79188</v>
      </c>
    </row>
    <row r="129" spans="1:29" ht="15.75">
      <c r="A129" s="7">
        <v>126</v>
      </c>
      <c r="B129" s="101" t="s">
        <v>96</v>
      </c>
      <c r="C129" s="8">
        <v>12609</v>
      </c>
      <c r="D129" s="81">
        <v>6979.35</v>
      </c>
      <c r="E129" s="81">
        <v>8897.25</v>
      </c>
      <c r="F129" s="81">
        <v>9111.88</v>
      </c>
      <c r="G129" s="81">
        <v>6892.53</v>
      </c>
      <c r="H129" s="21">
        <v>8914.97</v>
      </c>
      <c r="I129" s="21">
        <v>6540.01</v>
      </c>
      <c r="J129" s="81">
        <v>13307.23</v>
      </c>
      <c r="K129" s="81">
        <v>8436.74</v>
      </c>
      <c r="L129" s="81">
        <v>10067.03</v>
      </c>
      <c r="M129" s="81">
        <v>8559.01</v>
      </c>
      <c r="N129" s="81">
        <v>11880.72</v>
      </c>
      <c r="O129" s="72">
        <v>9109.23</v>
      </c>
      <c r="P129" s="1">
        <f t="shared" si="6"/>
        <v>108695.95</v>
      </c>
      <c r="Q129" s="18">
        <v>952.5</v>
      </c>
      <c r="R129" s="35">
        <v>46</v>
      </c>
      <c r="S129" s="11" t="s">
        <v>509</v>
      </c>
      <c r="T129" s="19">
        <v>220</v>
      </c>
      <c r="U129" s="22">
        <f t="shared" si="7"/>
        <v>308.66</v>
      </c>
      <c r="V129" s="32">
        <v>209.365</v>
      </c>
      <c r="W129" s="24"/>
      <c r="X129" s="32">
        <v>209.365</v>
      </c>
      <c r="Y129" s="33">
        <v>115.62</v>
      </c>
      <c r="Z129" s="75" t="s">
        <v>613</v>
      </c>
      <c r="AA129" s="81">
        <v>3303.0678589999998</v>
      </c>
      <c r="AB129" s="81">
        <v>3303.0678589999998</v>
      </c>
      <c r="AC129" s="81">
        <v>1824.100492</v>
      </c>
    </row>
    <row r="130" spans="1:29" ht="15.75">
      <c r="A130" s="7">
        <v>127</v>
      </c>
      <c r="B130" s="101" t="s">
        <v>97</v>
      </c>
      <c r="C130" s="8">
        <v>12610</v>
      </c>
      <c r="D130" s="81">
        <v>8282.12</v>
      </c>
      <c r="E130" s="81">
        <v>10120.18</v>
      </c>
      <c r="F130" s="81">
        <v>10639.39</v>
      </c>
      <c r="G130" s="81">
        <v>7633.64</v>
      </c>
      <c r="H130" s="21">
        <v>9836.6</v>
      </c>
      <c r="I130" s="21">
        <v>7567.98</v>
      </c>
      <c r="J130" s="81">
        <v>14529.94</v>
      </c>
      <c r="K130" s="81">
        <v>9455.67</v>
      </c>
      <c r="L130" s="81">
        <v>10393.09</v>
      </c>
      <c r="M130" s="81">
        <v>10046.65</v>
      </c>
      <c r="N130" s="81">
        <v>12308.67</v>
      </c>
      <c r="O130" s="72">
        <v>10535.74</v>
      </c>
      <c r="P130" s="1">
        <f t="shared" si="6"/>
        <v>121349.67</v>
      </c>
      <c r="Q130" s="18">
        <v>2571.46</v>
      </c>
      <c r="R130" s="35">
        <v>128</v>
      </c>
      <c r="S130" s="11" t="s">
        <v>509</v>
      </c>
      <c r="T130" s="19">
        <v>220</v>
      </c>
      <c r="U130" s="22">
        <f t="shared" si="7"/>
        <v>858.88</v>
      </c>
      <c r="V130" s="32">
        <v>497</v>
      </c>
      <c r="W130" s="24"/>
      <c r="X130" s="32">
        <v>497</v>
      </c>
      <c r="Y130" s="33">
        <v>609.15</v>
      </c>
      <c r="Z130" s="75" t="s">
        <v>614</v>
      </c>
      <c r="AA130" s="81">
        <v>7840.970199999999</v>
      </c>
      <c r="AB130" s="81">
        <v>7840.970199999999</v>
      </c>
      <c r="AC130" s="81">
        <v>9610.315889999998</v>
      </c>
    </row>
    <row r="131" spans="1:29" ht="15.75">
      <c r="A131" s="7">
        <v>128</v>
      </c>
      <c r="B131" s="101" t="s">
        <v>98</v>
      </c>
      <c r="C131" s="8">
        <v>12751</v>
      </c>
      <c r="D131" s="81">
        <v>21129.33</v>
      </c>
      <c r="E131" s="81">
        <v>27755.16</v>
      </c>
      <c r="F131" s="81">
        <v>28801.2</v>
      </c>
      <c r="G131" s="81">
        <v>20789.43</v>
      </c>
      <c r="H131" s="21">
        <v>26975.32</v>
      </c>
      <c r="I131" s="21">
        <v>21977.26</v>
      </c>
      <c r="J131" s="81">
        <v>41918.78</v>
      </c>
      <c r="K131" s="81">
        <v>25595.52</v>
      </c>
      <c r="L131" s="81">
        <v>30201.09</v>
      </c>
      <c r="M131" s="81">
        <v>30588.28</v>
      </c>
      <c r="N131" s="81">
        <v>35845.96</v>
      </c>
      <c r="O131" s="72">
        <v>27286.95</v>
      </c>
      <c r="P131" s="1">
        <f t="shared" si="6"/>
        <v>338864.28</v>
      </c>
      <c r="Q131" s="18">
        <v>2554.4</v>
      </c>
      <c r="R131" s="35">
        <v>113</v>
      </c>
      <c r="S131" s="11" t="s">
        <v>509</v>
      </c>
      <c r="T131" s="19">
        <v>220</v>
      </c>
      <c r="U131" s="22">
        <f t="shared" si="7"/>
        <v>758.23</v>
      </c>
      <c r="V131" s="32">
        <v>327.33</v>
      </c>
      <c r="W131" s="24"/>
      <c r="X131" s="32">
        <v>327.33</v>
      </c>
      <c r="Y131" s="33">
        <v>205.746</v>
      </c>
      <c r="Z131" s="75" t="s">
        <v>615</v>
      </c>
      <c r="AA131" s="81">
        <v>5164.154477999999</v>
      </c>
      <c r="AB131" s="81">
        <v>5164.154477999999</v>
      </c>
      <c r="AC131" s="81">
        <v>3245.9823436</v>
      </c>
    </row>
    <row r="132" spans="1:29" ht="15.75">
      <c r="A132" s="7">
        <v>129</v>
      </c>
      <c r="B132" s="101" t="s">
        <v>99</v>
      </c>
      <c r="C132" s="8">
        <v>21176</v>
      </c>
      <c r="D132" s="81">
        <v>164.83</v>
      </c>
      <c r="E132" s="81">
        <v>148.88</v>
      </c>
      <c r="F132" s="81">
        <v>164.83</v>
      </c>
      <c r="G132" s="81">
        <v>159.51</v>
      </c>
      <c r="H132" s="21">
        <v>164.83</v>
      </c>
      <c r="I132" s="21">
        <v>159.51</v>
      </c>
      <c r="J132" s="81">
        <v>189.52</v>
      </c>
      <c r="K132" s="81">
        <v>189.52</v>
      </c>
      <c r="L132" s="81">
        <v>183.41</v>
      </c>
      <c r="M132" s="81">
        <v>189.52</v>
      </c>
      <c r="N132" s="81">
        <v>275.11</v>
      </c>
      <c r="O132" s="72">
        <v>275.11</v>
      </c>
      <c r="P132" s="1">
        <f t="shared" si="6"/>
        <v>2264.5800000000004</v>
      </c>
      <c r="Q132" s="18">
        <v>2065.65</v>
      </c>
      <c r="R132" s="35">
        <v>93</v>
      </c>
      <c r="S132" s="11" t="s">
        <v>509</v>
      </c>
      <c r="T132" s="19">
        <v>220</v>
      </c>
      <c r="U132" s="22">
        <f t="shared" si="7"/>
        <v>624.03</v>
      </c>
      <c r="V132" s="32">
        <v>288.665</v>
      </c>
      <c r="W132" s="24"/>
      <c r="X132" s="32">
        <v>288.665</v>
      </c>
      <c r="Y132" s="33">
        <v>161.836</v>
      </c>
      <c r="Z132" s="75" t="s">
        <v>616</v>
      </c>
      <c r="AA132" s="81">
        <v>4554.152239</v>
      </c>
      <c r="AB132" s="81">
        <v>4554.152239</v>
      </c>
      <c r="AC132" s="81">
        <v>2553.2218375999996</v>
      </c>
    </row>
    <row r="133" spans="1:29" ht="15.75">
      <c r="A133" s="7">
        <v>130</v>
      </c>
      <c r="B133" s="101" t="s">
        <v>100</v>
      </c>
      <c r="C133" s="8">
        <v>21184</v>
      </c>
      <c r="D133" s="81">
        <v>131.87</v>
      </c>
      <c r="E133" s="81">
        <v>119.1</v>
      </c>
      <c r="F133" s="81">
        <v>131.87</v>
      </c>
      <c r="G133" s="81">
        <v>127.61</v>
      </c>
      <c r="H133" s="21">
        <v>131.87</v>
      </c>
      <c r="I133" s="21">
        <v>127.61</v>
      </c>
      <c r="J133" s="81">
        <v>151.62</v>
      </c>
      <c r="K133" s="81">
        <v>151.62</v>
      </c>
      <c r="L133" s="81">
        <v>146.73</v>
      </c>
      <c r="M133" s="81">
        <v>151.62</v>
      </c>
      <c r="N133" s="81">
        <v>122.27</v>
      </c>
      <c r="O133" s="72">
        <v>122.27</v>
      </c>
      <c r="P133" s="1">
        <f t="shared" si="6"/>
        <v>1616.06</v>
      </c>
      <c r="Q133" s="18">
        <v>1969.56</v>
      </c>
      <c r="R133" s="43">
        <v>103</v>
      </c>
      <c r="S133" s="11" t="s">
        <v>509</v>
      </c>
      <c r="T133" s="19">
        <v>220</v>
      </c>
      <c r="U133" s="28">
        <f t="shared" si="7"/>
        <v>691.13</v>
      </c>
      <c r="V133" s="32">
        <v>199.48</v>
      </c>
      <c r="W133" s="24"/>
      <c r="X133" s="32">
        <v>199.48</v>
      </c>
      <c r="Y133" s="33">
        <v>145.86</v>
      </c>
      <c r="Z133" s="75" t="s">
        <v>617</v>
      </c>
      <c r="AA133" s="81">
        <v>3147.1161679999996</v>
      </c>
      <c r="AB133" s="81">
        <v>3147.1161679999996</v>
      </c>
      <c r="AC133" s="81">
        <v>2301.1848760000003</v>
      </c>
    </row>
    <row r="134" spans="1:29" ht="15.75">
      <c r="A134" s="7">
        <v>131</v>
      </c>
      <c r="B134" s="101" t="s">
        <v>102</v>
      </c>
      <c r="C134" s="8">
        <v>21188</v>
      </c>
      <c r="D134" s="81">
        <v>197.79</v>
      </c>
      <c r="E134" s="81">
        <v>178.65</v>
      </c>
      <c r="F134" s="81">
        <v>197.79</v>
      </c>
      <c r="G134" s="81">
        <v>191.42</v>
      </c>
      <c r="H134" s="21">
        <v>197.79</v>
      </c>
      <c r="I134" s="21"/>
      <c r="J134" s="81"/>
      <c r="K134" s="81">
        <v>227.42</v>
      </c>
      <c r="L134" s="81">
        <v>220.09</v>
      </c>
      <c r="M134" s="81">
        <v>227.43</v>
      </c>
      <c r="N134" s="81">
        <v>152.84</v>
      </c>
      <c r="O134" s="72">
        <v>152.84</v>
      </c>
      <c r="P134" s="1">
        <f aca="true" t="shared" si="8" ref="P134:P197">D134+E134+F134+G134+H134+I134+J134+K134+L134+M134+N134+O134</f>
        <v>1944.0599999999997</v>
      </c>
      <c r="Q134" s="18">
        <v>91.4</v>
      </c>
      <c r="R134" s="35">
        <v>2</v>
      </c>
      <c r="S134" s="11">
        <v>1</v>
      </c>
      <c r="T134" s="19">
        <v>60</v>
      </c>
      <c r="U134" s="22">
        <f t="shared" si="7"/>
        <v>3.66</v>
      </c>
      <c r="V134" s="39">
        <v>5.58</v>
      </c>
      <c r="W134" s="24"/>
      <c r="X134" s="32">
        <v>0</v>
      </c>
      <c r="Y134" s="33"/>
      <c r="Z134" s="75" t="s">
        <v>618</v>
      </c>
      <c r="AA134" s="81">
        <v>88.03342799999999</v>
      </c>
      <c r="AB134" s="81">
        <v>0</v>
      </c>
      <c r="AC134" s="81">
        <v>0</v>
      </c>
    </row>
    <row r="135" spans="1:29" ht="15.75">
      <c r="A135" s="7">
        <v>132</v>
      </c>
      <c r="B135" s="101" t="s">
        <v>103</v>
      </c>
      <c r="C135" s="8">
        <v>21173</v>
      </c>
      <c r="D135" s="81">
        <v>329.56</v>
      </c>
      <c r="E135" s="81">
        <v>297.76</v>
      </c>
      <c r="F135" s="81">
        <v>329.66</v>
      </c>
      <c r="G135" s="81">
        <v>319.02</v>
      </c>
      <c r="H135" s="21">
        <v>329.66</v>
      </c>
      <c r="I135" s="21">
        <v>319.02</v>
      </c>
      <c r="J135" s="81">
        <v>379.04</v>
      </c>
      <c r="K135" s="81">
        <v>379.04</v>
      </c>
      <c r="L135" s="81">
        <v>366.81</v>
      </c>
      <c r="M135" s="81">
        <v>379.04</v>
      </c>
      <c r="N135" s="81">
        <v>305.68</v>
      </c>
      <c r="O135" s="72">
        <v>305.68</v>
      </c>
      <c r="P135" s="1">
        <f t="shared" si="8"/>
        <v>4039.97</v>
      </c>
      <c r="Q135" s="18">
        <v>323.78</v>
      </c>
      <c r="R135" s="35">
        <v>26</v>
      </c>
      <c r="S135" s="11">
        <v>1</v>
      </c>
      <c r="T135" s="19">
        <v>60</v>
      </c>
      <c r="U135" s="22">
        <f t="shared" si="7"/>
        <v>47.58</v>
      </c>
      <c r="V135" s="32">
        <v>46.5</v>
      </c>
      <c r="W135" s="24"/>
      <c r="X135" s="32">
        <v>0</v>
      </c>
      <c r="Y135" s="33"/>
      <c r="Z135" s="75" t="s">
        <v>619</v>
      </c>
      <c r="AA135" s="81">
        <v>733.6218999999999</v>
      </c>
      <c r="AB135" s="81">
        <v>0</v>
      </c>
      <c r="AC135" s="81">
        <v>0</v>
      </c>
    </row>
    <row r="136" spans="1:29" ht="15.75">
      <c r="A136" s="7">
        <v>133</v>
      </c>
      <c r="B136" s="101" t="s">
        <v>104</v>
      </c>
      <c r="C136" s="8">
        <v>21833</v>
      </c>
      <c r="D136" s="81">
        <v>263.73</v>
      </c>
      <c r="E136" s="81">
        <v>238.21</v>
      </c>
      <c r="F136" s="81">
        <v>263.73</v>
      </c>
      <c r="G136" s="81">
        <v>255.22</v>
      </c>
      <c r="H136" s="21">
        <v>263.73</v>
      </c>
      <c r="I136" s="21">
        <v>255.22</v>
      </c>
      <c r="J136" s="81">
        <v>303.24</v>
      </c>
      <c r="K136" s="81">
        <v>303.24</v>
      </c>
      <c r="L136" s="81">
        <v>293.45</v>
      </c>
      <c r="M136" s="81">
        <v>303.23</v>
      </c>
      <c r="N136" s="81">
        <v>228.44</v>
      </c>
      <c r="O136" s="72">
        <v>244.54</v>
      </c>
      <c r="P136" s="1">
        <f t="shared" si="8"/>
        <v>3215.98</v>
      </c>
      <c r="Q136" s="26">
        <v>248</v>
      </c>
      <c r="R136" s="43">
        <v>1</v>
      </c>
      <c r="S136" s="44">
        <v>1</v>
      </c>
      <c r="T136" s="27">
        <v>60</v>
      </c>
      <c r="U136" s="28">
        <f t="shared" si="7"/>
        <v>1.83</v>
      </c>
      <c r="V136" s="39">
        <v>9.3</v>
      </c>
      <c r="W136" s="45"/>
      <c r="X136" s="39">
        <v>0</v>
      </c>
      <c r="Y136" s="30"/>
      <c r="Z136" s="79" t="s">
        <v>620</v>
      </c>
      <c r="AA136" s="81">
        <v>146.72238000000002</v>
      </c>
      <c r="AB136" s="81">
        <v>0</v>
      </c>
      <c r="AC136" s="81">
        <v>0</v>
      </c>
    </row>
    <row r="137" spans="1:29" ht="15.75">
      <c r="A137" s="7">
        <v>134</v>
      </c>
      <c r="B137" s="101" t="s">
        <v>105</v>
      </c>
      <c r="C137" s="8">
        <v>21174</v>
      </c>
      <c r="D137" s="81">
        <v>527.46</v>
      </c>
      <c r="E137" s="81">
        <v>476.41</v>
      </c>
      <c r="F137" s="81">
        <v>527.46</v>
      </c>
      <c r="G137" s="81">
        <v>510.44</v>
      </c>
      <c r="H137" s="21">
        <v>527.46</v>
      </c>
      <c r="I137" s="21">
        <v>510.44</v>
      </c>
      <c r="J137" s="81">
        <v>606.47</v>
      </c>
      <c r="K137" s="81">
        <v>606.47</v>
      </c>
      <c r="L137" s="81">
        <v>586.9</v>
      </c>
      <c r="M137" s="81">
        <v>606.47</v>
      </c>
      <c r="N137" s="81">
        <v>325.85</v>
      </c>
      <c r="O137" s="72">
        <v>366.81</v>
      </c>
      <c r="P137" s="1">
        <f t="shared" si="8"/>
        <v>6178.640000000001</v>
      </c>
      <c r="Q137" s="26">
        <v>98.5</v>
      </c>
      <c r="R137" s="43">
        <v>0</v>
      </c>
      <c r="S137" s="44">
        <v>1</v>
      </c>
      <c r="T137" s="27">
        <v>60</v>
      </c>
      <c r="U137" s="28">
        <f t="shared" si="7"/>
        <v>0</v>
      </c>
      <c r="V137" s="39">
        <v>5.58</v>
      </c>
      <c r="W137" s="45"/>
      <c r="X137" s="39">
        <v>0</v>
      </c>
      <c r="Y137" s="30"/>
      <c r="Z137" s="79" t="s">
        <v>621</v>
      </c>
      <c r="AA137" s="81">
        <v>88.03342799999999</v>
      </c>
      <c r="AB137" s="81">
        <v>0</v>
      </c>
      <c r="AC137" s="81">
        <v>0</v>
      </c>
    </row>
    <row r="138" spans="1:29" ht="15.75">
      <c r="A138" s="7">
        <v>135</v>
      </c>
      <c r="B138" s="101" t="s">
        <v>106</v>
      </c>
      <c r="C138" s="8">
        <v>11712</v>
      </c>
      <c r="D138" s="81"/>
      <c r="E138" s="81"/>
      <c r="F138" s="81"/>
      <c r="G138" s="81"/>
      <c r="H138" s="21"/>
      <c r="I138" s="21"/>
      <c r="J138" s="81"/>
      <c r="K138" s="81"/>
      <c r="L138" s="81"/>
      <c r="M138" s="81"/>
      <c r="N138" s="81"/>
      <c r="O138" s="72"/>
      <c r="P138" s="1">
        <f t="shared" si="8"/>
        <v>0</v>
      </c>
      <c r="Q138" s="26">
        <v>187.2</v>
      </c>
      <c r="R138" s="43">
        <v>0</v>
      </c>
      <c r="S138" s="44">
        <v>1</v>
      </c>
      <c r="T138" s="27">
        <v>120</v>
      </c>
      <c r="U138" s="28">
        <f t="shared" si="7"/>
        <v>0</v>
      </c>
      <c r="V138" s="39"/>
      <c r="W138" s="45"/>
      <c r="X138" s="39"/>
      <c r="Y138" s="30"/>
      <c r="Z138" s="79" t="s">
        <v>622</v>
      </c>
      <c r="AA138" s="81">
        <v>0</v>
      </c>
      <c r="AB138" s="81">
        <v>0</v>
      </c>
      <c r="AC138" s="81">
        <v>0</v>
      </c>
    </row>
    <row r="139" spans="1:29" ht="15.75">
      <c r="A139" s="7">
        <v>136</v>
      </c>
      <c r="B139" s="101" t="s">
        <v>107</v>
      </c>
      <c r="C139" s="8">
        <v>11706</v>
      </c>
      <c r="D139" s="81"/>
      <c r="E139" s="81"/>
      <c r="F139" s="81"/>
      <c r="G139" s="81"/>
      <c r="H139" s="21"/>
      <c r="I139" s="21"/>
      <c r="J139" s="81"/>
      <c r="K139" s="81"/>
      <c r="L139" s="81"/>
      <c r="M139" s="81"/>
      <c r="N139" s="81"/>
      <c r="O139" s="72"/>
      <c r="P139" s="1">
        <f t="shared" si="8"/>
        <v>0</v>
      </c>
      <c r="Q139" s="18">
        <v>104.02</v>
      </c>
      <c r="R139" s="35">
        <v>7</v>
      </c>
      <c r="S139" s="11">
        <v>1</v>
      </c>
      <c r="T139" s="19">
        <v>60</v>
      </c>
      <c r="U139" s="22">
        <f t="shared" si="7"/>
        <v>12.81</v>
      </c>
      <c r="V139" s="32">
        <v>13.02</v>
      </c>
      <c r="W139" s="24"/>
      <c r="X139" s="32">
        <v>0</v>
      </c>
      <c r="Y139" s="33"/>
      <c r="Z139" s="75" t="s">
        <v>623</v>
      </c>
      <c r="AA139" s="81">
        <v>205.41133199999996</v>
      </c>
      <c r="AB139" s="81">
        <v>0</v>
      </c>
      <c r="AC139" s="81">
        <v>0</v>
      </c>
    </row>
    <row r="140" spans="1:29" ht="15.75">
      <c r="A140" s="7">
        <v>137</v>
      </c>
      <c r="B140" s="101" t="s">
        <v>108</v>
      </c>
      <c r="C140" s="8">
        <v>21196</v>
      </c>
      <c r="D140" s="81">
        <v>791.73</v>
      </c>
      <c r="E140" s="81">
        <v>715.12</v>
      </c>
      <c r="F140" s="81">
        <v>791.73</v>
      </c>
      <c r="G140" s="81">
        <v>766.19</v>
      </c>
      <c r="H140" s="21">
        <v>791.73</v>
      </c>
      <c r="I140" s="21">
        <v>766.19</v>
      </c>
      <c r="J140" s="81">
        <v>982.99</v>
      </c>
      <c r="K140" s="81">
        <v>957.8</v>
      </c>
      <c r="L140" s="81">
        <v>1120.82</v>
      </c>
      <c r="M140" s="81">
        <v>1161.58</v>
      </c>
      <c r="N140" s="81">
        <v>1222.72</v>
      </c>
      <c r="O140" s="72">
        <v>1059.69</v>
      </c>
      <c r="P140" s="1">
        <f t="shared" si="8"/>
        <v>11128.29</v>
      </c>
      <c r="Q140" s="18">
        <v>214.4</v>
      </c>
      <c r="R140" s="35">
        <v>5</v>
      </c>
      <c r="S140" s="11">
        <v>1</v>
      </c>
      <c r="T140" s="19">
        <v>120</v>
      </c>
      <c r="U140" s="22">
        <f t="shared" si="7"/>
        <v>18.3</v>
      </c>
      <c r="V140" s="32">
        <v>7.56</v>
      </c>
      <c r="W140" s="24"/>
      <c r="X140" s="32">
        <v>0</v>
      </c>
      <c r="Y140" s="33"/>
      <c r="Z140" s="75" t="s">
        <v>624</v>
      </c>
      <c r="AA140" s="81">
        <v>119.27109599999999</v>
      </c>
      <c r="AB140" s="81">
        <v>0</v>
      </c>
      <c r="AC140" s="81">
        <v>0</v>
      </c>
    </row>
    <row r="141" spans="1:29" ht="15.75">
      <c r="A141" s="7">
        <v>138</v>
      </c>
      <c r="B141" s="101" t="s">
        <v>109</v>
      </c>
      <c r="C141" s="8">
        <v>21197</v>
      </c>
      <c r="D141" s="81">
        <v>890.07</v>
      </c>
      <c r="E141" s="81">
        <v>803.95</v>
      </c>
      <c r="F141" s="81">
        <v>890.07</v>
      </c>
      <c r="G141" s="81">
        <v>463.64</v>
      </c>
      <c r="H141" s="21">
        <v>890.07</v>
      </c>
      <c r="I141" s="21">
        <v>861.36</v>
      </c>
      <c r="J141" s="81">
        <v>1023.41</v>
      </c>
      <c r="K141" s="81">
        <v>1023.41</v>
      </c>
      <c r="L141" s="81">
        <v>990.4</v>
      </c>
      <c r="M141" s="81">
        <v>1023.41</v>
      </c>
      <c r="N141" s="81">
        <v>548.59</v>
      </c>
      <c r="O141" s="72">
        <v>487.46</v>
      </c>
      <c r="P141" s="1">
        <f t="shared" si="8"/>
        <v>9895.839999999998</v>
      </c>
      <c r="Q141" s="18">
        <v>174.7</v>
      </c>
      <c r="R141" s="35">
        <v>10</v>
      </c>
      <c r="S141" s="11">
        <v>1</v>
      </c>
      <c r="T141" s="19">
        <v>60</v>
      </c>
      <c r="U141" s="22">
        <f t="shared" si="7"/>
        <v>18.3</v>
      </c>
      <c r="V141" s="32">
        <v>31.62</v>
      </c>
      <c r="W141" s="24"/>
      <c r="X141" s="32">
        <v>0</v>
      </c>
      <c r="Y141" s="33"/>
      <c r="Z141" s="75" t="s">
        <v>496</v>
      </c>
      <c r="AA141" s="81">
        <v>498.85609199999993</v>
      </c>
      <c r="AB141" s="81">
        <v>0</v>
      </c>
      <c r="AC141" s="81">
        <v>0</v>
      </c>
    </row>
    <row r="142" spans="1:29" ht="15.75">
      <c r="A142" s="7">
        <v>139</v>
      </c>
      <c r="B142" s="101" t="s">
        <v>110</v>
      </c>
      <c r="C142" s="8">
        <v>12041</v>
      </c>
      <c r="D142" s="81">
        <v>263.73</v>
      </c>
      <c r="E142" s="81">
        <v>300.95</v>
      </c>
      <c r="F142" s="81">
        <v>296.69</v>
      </c>
      <c r="G142" s="81">
        <v>287.12</v>
      </c>
      <c r="H142" s="21">
        <v>296.69</v>
      </c>
      <c r="I142" s="21">
        <v>287.12</v>
      </c>
      <c r="J142" s="81">
        <v>341.14</v>
      </c>
      <c r="K142" s="81">
        <v>341.14</v>
      </c>
      <c r="L142" s="81">
        <v>330.13</v>
      </c>
      <c r="M142" s="81">
        <v>341.14</v>
      </c>
      <c r="N142" s="81">
        <v>152.84</v>
      </c>
      <c r="O142" s="72">
        <v>152.84</v>
      </c>
      <c r="P142" s="1">
        <f t="shared" si="8"/>
        <v>3391.53</v>
      </c>
      <c r="Q142" s="46">
        <v>94</v>
      </c>
      <c r="R142" s="47">
        <v>4</v>
      </c>
      <c r="S142" s="48">
        <v>1</v>
      </c>
      <c r="T142" s="49">
        <v>120</v>
      </c>
      <c r="U142" s="22">
        <f t="shared" si="7"/>
        <v>14.64</v>
      </c>
      <c r="V142" s="32">
        <v>14.88</v>
      </c>
      <c r="W142" s="24"/>
      <c r="X142" s="32">
        <v>0</v>
      </c>
      <c r="Y142" s="33"/>
      <c r="Z142" s="75" t="s">
        <v>625</v>
      </c>
      <c r="AA142" s="81">
        <v>234.75580799999997</v>
      </c>
      <c r="AB142" s="81">
        <v>0</v>
      </c>
      <c r="AC142" s="81">
        <v>0</v>
      </c>
    </row>
    <row r="143" spans="1:29" ht="15.75">
      <c r="A143" s="7">
        <v>140</v>
      </c>
      <c r="B143" s="101" t="s">
        <v>111</v>
      </c>
      <c r="C143" s="8">
        <v>12042</v>
      </c>
      <c r="D143" s="81">
        <v>593.39</v>
      </c>
      <c r="E143" s="81">
        <v>535.96</v>
      </c>
      <c r="F143" s="81">
        <v>593.39</v>
      </c>
      <c r="G143" s="81">
        <v>574.25</v>
      </c>
      <c r="H143" s="21">
        <v>593.39</v>
      </c>
      <c r="I143" s="21">
        <v>574.25</v>
      </c>
      <c r="J143" s="81">
        <v>682.28</v>
      </c>
      <c r="K143" s="81">
        <v>682.28</v>
      </c>
      <c r="L143" s="81">
        <v>660.27</v>
      </c>
      <c r="M143" s="81">
        <v>682.28</v>
      </c>
      <c r="N143" s="81">
        <v>580.79</v>
      </c>
      <c r="O143" s="72">
        <v>783.76</v>
      </c>
      <c r="P143" s="1">
        <f t="shared" si="8"/>
        <v>7536.289999999999</v>
      </c>
      <c r="Q143" s="18">
        <v>145.12</v>
      </c>
      <c r="R143" s="35">
        <v>4</v>
      </c>
      <c r="S143" s="11">
        <v>1</v>
      </c>
      <c r="T143" s="19">
        <v>60</v>
      </c>
      <c r="U143" s="22">
        <f t="shared" si="7"/>
        <v>7.32</v>
      </c>
      <c r="V143" s="32">
        <v>7.44</v>
      </c>
      <c r="W143" s="24"/>
      <c r="X143" s="32">
        <v>0</v>
      </c>
      <c r="Y143" s="33"/>
      <c r="Z143" s="75" t="s">
        <v>626</v>
      </c>
      <c r="AA143" s="81">
        <v>117.36790399999998</v>
      </c>
      <c r="AB143" s="81">
        <v>0</v>
      </c>
      <c r="AC143" s="81">
        <v>0</v>
      </c>
    </row>
    <row r="144" spans="1:29" ht="15.75">
      <c r="A144" s="7">
        <v>141</v>
      </c>
      <c r="B144" s="101" t="s">
        <v>112</v>
      </c>
      <c r="C144" s="8">
        <v>12049</v>
      </c>
      <c r="D144" s="81"/>
      <c r="E144" s="81"/>
      <c r="F144" s="81"/>
      <c r="G144" s="81"/>
      <c r="H144" s="21"/>
      <c r="I144" s="21"/>
      <c r="J144" s="81"/>
      <c r="K144" s="81"/>
      <c r="L144" s="81"/>
      <c r="M144" s="81"/>
      <c r="N144" s="81"/>
      <c r="O144" s="72"/>
      <c r="P144" s="1">
        <f t="shared" si="8"/>
        <v>0</v>
      </c>
      <c r="Q144" s="18">
        <v>369.36</v>
      </c>
      <c r="R144" s="35">
        <v>16</v>
      </c>
      <c r="S144" s="11">
        <v>1</v>
      </c>
      <c r="T144" s="19">
        <v>220</v>
      </c>
      <c r="U144" s="22">
        <f t="shared" si="7"/>
        <v>107.36</v>
      </c>
      <c r="V144" s="39">
        <v>115.94</v>
      </c>
      <c r="W144" s="24"/>
      <c r="X144" s="32">
        <v>115.94</v>
      </c>
      <c r="Y144" s="33">
        <v>79.05</v>
      </c>
      <c r="Z144" s="75" t="s">
        <v>627</v>
      </c>
      <c r="AA144" s="81">
        <v>1829.1390039999999</v>
      </c>
      <c r="AB144" s="81">
        <v>1829.1390039999999</v>
      </c>
      <c r="AC144" s="81">
        <v>1247.14023</v>
      </c>
    </row>
    <row r="145" spans="1:29" ht="15.75">
      <c r="A145" s="7">
        <v>142</v>
      </c>
      <c r="B145" s="101" t="s">
        <v>113</v>
      </c>
      <c r="C145" s="8">
        <v>12050</v>
      </c>
      <c r="D145" s="81"/>
      <c r="E145" s="81"/>
      <c r="F145" s="81"/>
      <c r="G145" s="81"/>
      <c r="H145" s="21"/>
      <c r="I145" s="21"/>
      <c r="J145" s="81"/>
      <c r="K145" s="81"/>
      <c r="L145" s="81"/>
      <c r="M145" s="81"/>
      <c r="N145" s="81"/>
      <c r="O145" s="72"/>
      <c r="P145" s="1">
        <f t="shared" si="8"/>
        <v>0</v>
      </c>
      <c r="Q145" s="18">
        <v>643.56</v>
      </c>
      <c r="R145" s="43">
        <v>23</v>
      </c>
      <c r="S145" s="11" t="s">
        <v>509</v>
      </c>
      <c r="T145" s="19">
        <v>220</v>
      </c>
      <c r="U145" s="22">
        <f t="shared" si="7"/>
        <v>154.33</v>
      </c>
      <c r="V145" s="32">
        <v>144.185</v>
      </c>
      <c r="W145" s="24"/>
      <c r="X145" s="32">
        <v>144.185</v>
      </c>
      <c r="Y145" s="33">
        <v>116.25</v>
      </c>
      <c r="Z145" s="75" t="s">
        <v>628</v>
      </c>
      <c r="AA145" s="81">
        <v>2274.7490709999997</v>
      </c>
      <c r="AB145" s="81">
        <v>2274.7490709999997</v>
      </c>
      <c r="AC145" s="81">
        <v>1834.0297499999997</v>
      </c>
    </row>
    <row r="146" spans="1:29" ht="15.75">
      <c r="A146" s="7">
        <v>143</v>
      </c>
      <c r="B146" s="101" t="s">
        <v>114</v>
      </c>
      <c r="C146" s="8">
        <v>12038</v>
      </c>
      <c r="D146" s="81">
        <v>527.46</v>
      </c>
      <c r="E146" s="81">
        <v>476.41</v>
      </c>
      <c r="F146" s="81">
        <v>527.46</v>
      </c>
      <c r="G146" s="81">
        <v>510.44</v>
      </c>
      <c r="H146" s="21">
        <v>527.46</v>
      </c>
      <c r="I146" s="21">
        <v>510.44</v>
      </c>
      <c r="J146" s="81">
        <v>606.47</v>
      </c>
      <c r="K146" s="81">
        <v>606.47</v>
      </c>
      <c r="L146" s="81">
        <v>586.9</v>
      </c>
      <c r="M146" s="81">
        <v>606.47</v>
      </c>
      <c r="N146" s="81">
        <v>489.09</v>
      </c>
      <c r="O146" s="72">
        <v>489.09</v>
      </c>
      <c r="P146" s="1">
        <f t="shared" si="8"/>
        <v>6464.160000000001</v>
      </c>
      <c r="Q146" s="18">
        <v>0</v>
      </c>
      <c r="R146" s="43">
        <v>1</v>
      </c>
      <c r="S146" s="11">
        <v>0</v>
      </c>
      <c r="T146" s="19">
        <v>370</v>
      </c>
      <c r="U146" s="22">
        <f t="shared" si="7"/>
        <v>11.285</v>
      </c>
      <c r="V146" s="32"/>
      <c r="W146" s="24"/>
      <c r="X146" s="32"/>
      <c r="Y146" s="33"/>
      <c r="Z146" s="79" t="s">
        <v>629</v>
      </c>
      <c r="AA146" s="81">
        <v>0</v>
      </c>
      <c r="AB146" s="81">
        <v>0</v>
      </c>
      <c r="AC146" s="81">
        <v>0</v>
      </c>
    </row>
    <row r="147" spans="1:29" ht="15.75">
      <c r="A147" s="7">
        <v>144</v>
      </c>
      <c r="B147" s="101" t="s">
        <v>115</v>
      </c>
      <c r="C147" s="8">
        <v>12052</v>
      </c>
      <c r="D147" s="81">
        <v>296.69</v>
      </c>
      <c r="E147" s="81">
        <v>267.98</v>
      </c>
      <c r="F147" s="81">
        <v>296.69</v>
      </c>
      <c r="G147" s="81">
        <v>287.12</v>
      </c>
      <c r="H147" s="21">
        <v>296.69</v>
      </c>
      <c r="I147" s="21">
        <v>287.12</v>
      </c>
      <c r="J147" s="81">
        <v>341.14</v>
      </c>
      <c r="K147" s="81">
        <v>341.14</v>
      </c>
      <c r="L147" s="81">
        <v>330.13</v>
      </c>
      <c r="M147" s="81">
        <v>341.14</v>
      </c>
      <c r="N147" s="81">
        <v>275.11</v>
      </c>
      <c r="O147" s="72">
        <v>305.68</v>
      </c>
      <c r="P147" s="1">
        <f t="shared" si="8"/>
        <v>3666.6299999999997</v>
      </c>
      <c r="Q147" s="18">
        <v>270.74</v>
      </c>
      <c r="R147" s="35">
        <v>17</v>
      </c>
      <c r="S147" s="11">
        <v>1</v>
      </c>
      <c r="T147" s="19">
        <v>60</v>
      </c>
      <c r="U147" s="22">
        <f t="shared" si="7"/>
        <v>31.11</v>
      </c>
      <c r="V147" s="32">
        <v>31.62</v>
      </c>
      <c r="W147" s="24"/>
      <c r="X147" s="32">
        <v>0</v>
      </c>
      <c r="Y147" s="33"/>
      <c r="Z147" s="75" t="s">
        <v>630</v>
      </c>
      <c r="AA147" s="81">
        <v>498.85609199999993</v>
      </c>
      <c r="AB147" s="81">
        <v>0</v>
      </c>
      <c r="AC147" s="81">
        <v>0</v>
      </c>
    </row>
    <row r="148" spans="1:26" ht="15.75">
      <c r="A148" s="7">
        <v>145</v>
      </c>
      <c r="B148" s="101" t="s">
        <v>602</v>
      </c>
      <c r="C148" s="8"/>
      <c r="D148" s="81"/>
      <c r="E148" s="81"/>
      <c r="F148" s="81"/>
      <c r="G148" s="81"/>
      <c r="H148" s="21"/>
      <c r="I148" s="21"/>
      <c r="J148" s="81"/>
      <c r="K148" s="81"/>
      <c r="L148" s="81"/>
      <c r="M148" s="81"/>
      <c r="N148" s="81"/>
      <c r="O148" s="72"/>
      <c r="P148" s="1">
        <f t="shared" si="8"/>
        <v>0</v>
      </c>
      <c r="Q148" s="18"/>
      <c r="R148" s="35"/>
      <c r="S148" s="11"/>
      <c r="T148" s="19"/>
      <c r="U148" s="22"/>
      <c r="V148" s="32"/>
      <c r="W148" s="24"/>
      <c r="X148" s="32"/>
      <c r="Y148" s="33"/>
      <c r="Z148" s="75"/>
    </row>
    <row r="149" spans="1:29" ht="15.75">
      <c r="A149" s="7">
        <v>146</v>
      </c>
      <c r="B149" s="101" t="s">
        <v>116</v>
      </c>
      <c r="C149" s="8">
        <v>21352</v>
      </c>
      <c r="D149" s="81">
        <v>38687.26</v>
      </c>
      <c r="E149" s="81">
        <v>30721.21</v>
      </c>
      <c r="F149" s="81">
        <v>39990.65</v>
      </c>
      <c r="G149" s="81">
        <v>27465.37</v>
      </c>
      <c r="H149" s="21">
        <v>34685.09</v>
      </c>
      <c r="I149" s="21">
        <v>34226.04</v>
      </c>
      <c r="J149" s="81">
        <v>39761.5</v>
      </c>
      <c r="K149" s="81">
        <v>46702.86</v>
      </c>
      <c r="L149" s="81">
        <v>33237.5</v>
      </c>
      <c r="M149" s="81">
        <v>30690.17</v>
      </c>
      <c r="N149" s="81">
        <v>45912.99</v>
      </c>
      <c r="O149" s="72">
        <v>36049.74</v>
      </c>
      <c r="P149" s="1">
        <f t="shared" si="8"/>
        <v>438130.37999999995</v>
      </c>
      <c r="Q149" s="18">
        <v>941.79</v>
      </c>
      <c r="R149" s="35">
        <v>38</v>
      </c>
      <c r="S149" s="11" t="s">
        <v>509</v>
      </c>
      <c r="T149" s="19">
        <v>220</v>
      </c>
      <c r="U149" s="22">
        <f t="shared" si="7"/>
        <v>254.98</v>
      </c>
      <c r="V149" s="32">
        <v>248.395</v>
      </c>
      <c r="W149" s="24"/>
      <c r="X149" s="32">
        <v>248.395</v>
      </c>
      <c r="Y149" s="33">
        <v>112.01</v>
      </c>
      <c r="Z149" s="75" t="s">
        <v>631</v>
      </c>
      <c r="AA149" s="81">
        <v>3918.828557</v>
      </c>
      <c r="AB149" s="81">
        <v>3918.828557</v>
      </c>
      <c r="AC149" s="81">
        <v>1767.1469659999998</v>
      </c>
    </row>
    <row r="150" spans="1:29" ht="15.75">
      <c r="A150" s="7">
        <v>147</v>
      </c>
      <c r="B150" s="101" t="s">
        <v>117</v>
      </c>
      <c r="C150" s="8">
        <v>21103</v>
      </c>
      <c r="D150" s="81">
        <v>5784.99</v>
      </c>
      <c r="E150" s="81">
        <v>4637.55</v>
      </c>
      <c r="F150" s="81">
        <v>6259.09</v>
      </c>
      <c r="G150" s="81">
        <v>4428.25</v>
      </c>
      <c r="H150" s="21">
        <v>5139.84</v>
      </c>
      <c r="I150" s="21">
        <v>5901.96</v>
      </c>
      <c r="J150" s="81">
        <v>6887.97</v>
      </c>
      <c r="K150" s="81">
        <v>7091.75</v>
      </c>
      <c r="L150" s="81">
        <v>5624.49</v>
      </c>
      <c r="M150" s="81">
        <v>2037.86</v>
      </c>
      <c r="N150" s="81">
        <v>10128.16</v>
      </c>
      <c r="O150" s="72">
        <v>5237.3</v>
      </c>
      <c r="P150" s="1">
        <f t="shared" si="8"/>
        <v>69159.21</v>
      </c>
      <c r="Q150" s="18">
        <v>58.7</v>
      </c>
      <c r="R150" s="35">
        <v>4</v>
      </c>
      <c r="S150" s="11">
        <v>1</v>
      </c>
      <c r="T150" s="19">
        <v>60</v>
      </c>
      <c r="U150" s="22">
        <f t="shared" si="7"/>
        <v>7.32</v>
      </c>
      <c r="V150" s="32">
        <v>7.44</v>
      </c>
      <c r="W150" s="24"/>
      <c r="X150" s="32">
        <v>0</v>
      </c>
      <c r="Y150" s="33"/>
      <c r="Z150" s="75" t="s">
        <v>632</v>
      </c>
      <c r="AA150" s="81">
        <v>117.36790399999998</v>
      </c>
      <c r="AB150" s="81">
        <v>0</v>
      </c>
      <c r="AC150" s="81">
        <v>0</v>
      </c>
    </row>
    <row r="151" spans="1:29" ht="15.75">
      <c r="A151" s="7">
        <v>148</v>
      </c>
      <c r="B151" s="101" t="s">
        <v>118</v>
      </c>
      <c r="C151" s="8">
        <v>21104</v>
      </c>
      <c r="D151" s="81">
        <v>2625.39</v>
      </c>
      <c r="E151" s="81">
        <v>1956.16</v>
      </c>
      <c r="F151" s="81">
        <v>2990.87</v>
      </c>
      <c r="G151" s="81">
        <v>1812.24</v>
      </c>
      <c r="H151" s="21">
        <v>2481.3</v>
      </c>
      <c r="I151" s="21">
        <v>2693.99</v>
      </c>
      <c r="J151" s="81">
        <v>2730.73</v>
      </c>
      <c r="K151" s="81">
        <v>2853</v>
      </c>
      <c r="L151" s="81">
        <v>2710.35</v>
      </c>
      <c r="M151" s="81">
        <v>2343.54</v>
      </c>
      <c r="N151" s="81">
        <v>3158.68</v>
      </c>
      <c r="O151" s="72">
        <v>2384.3</v>
      </c>
      <c r="P151" s="1">
        <f t="shared" si="8"/>
        <v>30740.55</v>
      </c>
      <c r="Q151" s="18">
        <v>315.06</v>
      </c>
      <c r="R151" s="35">
        <v>11</v>
      </c>
      <c r="S151" s="11">
        <v>1</v>
      </c>
      <c r="T151" s="19">
        <v>60</v>
      </c>
      <c r="U151" s="22">
        <f t="shared" si="7"/>
        <v>20.13</v>
      </c>
      <c r="V151" s="32">
        <v>20.46</v>
      </c>
      <c r="W151" s="24"/>
      <c r="X151" s="32">
        <v>0</v>
      </c>
      <c r="Y151" s="33"/>
      <c r="Z151" s="75" t="s">
        <v>633</v>
      </c>
      <c r="AA151" s="81">
        <v>322.789236</v>
      </c>
      <c r="AB151" s="81">
        <v>0</v>
      </c>
      <c r="AC151" s="81">
        <v>0</v>
      </c>
    </row>
    <row r="152" spans="1:29" ht="15.75">
      <c r="A152" s="7">
        <v>149</v>
      </c>
      <c r="B152" s="101" t="s">
        <v>119</v>
      </c>
      <c r="C152" s="8">
        <v>21105</v>
      </c>
      <c r="D152" s="81">
        <v>2992.63</v>
      </c>
      <c r="E152" s="81">
        <v>1917.87</v>
      </c>
      <c r="F152" s="81">
        <v>3107.64</v>
      </c>
      <c r="G152" s="81">
        <v>2226.97</v>
      </c>
      <c r="H152" s="21">
        <v>3137.08</v>
      </c>
      <c r="I152" s="21">
        <v>3349.76</v>
      </c>
      <c r="J152" s="81">
        <v>3973.83</v>
      </c>
      <c r="K152" s="81">
        <v>4320.26</v>
      </c>
      <c r="L152" s="81">
        <v>3484.74</v>
      </c>
      <c r="M152" s="81">
        <v>2037.86</v>
      </c>
      <c r="N152" s="81">
        <v>6521.15</v>
      </c>
      <c r="O152" s="72">
        <v>3077.17</v>
      </c>
      <c r="P152" s="1">
        <f t="shared" si="8"/>
        <v>40146.96</v>
      </c>
      <c r="Q152" s="18">
        <v>263.04</v>
      </c>
      <c r="R152" s="35">
        <v>20</v>
      </c>
      <c r="S152" s="11">
        <v>1</v>
      </c>
      <c r="T152" s="19">
        <v>120</v>
      </c>
      <c r="U152" s="22">
        <f t="shared" si="7"/>
        <v>73.2</v>
      </c>
      <c r="V152" s="39">
        <v>70.68</v>
      </c>
      <c r="W152" s="24"/>
      <c r="X152" s="32">
        <v>0</v>
      </c>
      <c r="Y152" s="33"/>
      <c r="Z152" s="75" t="s">
        <v>634</v>
      </c>
      <c r="AA152" s="81">
        <v>1115.090088</v>
      </c>
      <c r="AB152" s="81">
        <v>0</v>
      </c>
      <c r="AC152" s="81">
        <v>0</v>
      </c>
    </row>
    <row r="153" spans="1:29" ht="15.75">
      <c r="A153" s="7">
        <v>150</v>
      </c>
      <c r="B153" s="101" t="s">
        <v>120</v>
      </c>
      <c r="C153" s="8">
        <v>21106</v>
      </c>
      <c r="D153" s="81">
        <v>6659.11</v>
      </c>
      <c r="E153" s="81">
        <v>4139.52</v>
      </c>
      <c r="F153" s="81">
        <v>6010.78</v>
      </c>
      <c r="G153" s="81">
        <v>5816.88</v>
      </c>
      <c r="H153" s="21">
        <v>5913.65</v>
      </c>
      <c r="I153" s="21">
        <v>7426.19</v>
      </c>
      <c r="J153" s="81">
        <v>8599.77</v>
      </c>
      <c r="K153" s="81">
        <v>8722.04</v>
      </c>
      <c r="L153" s="81">
        <v>7152.89</v>
      </c>
      <c r="M153" s="81">
        <v>7499.32</v>
      </c>
      <c r="N153" s="81">
        <v>9027.72</v>
      </c>
      <c r="O153" s="72">
        <v>7071.37</v>
      </c>
      <c r="P153" s="1">
        <f t="shared" si="8"/>
        <v>84039.24</v>
      </c>
      <c r="Q153" s="18">
        <v>137.2</v>
      </c>
      <c r="R153" s="35">
        <v>2</v>
      </c>
      <c r="S153" s="11">
        <v>1</v>
      </c>
      <c r="T153" s="19">
        <v>60</v>
      </c>
      <c r="U153" s="22">
        <f t="shared" si="7"/>
        <v>3.66</v>
      </c>
      <c r="V153" s="32">
        <v>3.72</v>
      </c>
      <c r="W153" s="24"/>
      <c r="X153" s="32">
        <v>0</v>
      </c>
      <c r="Y153" s="33"/>
      <c r="Z153" s="75" t="s">
        <v>635</v>
      </c>
      <c r="AA153" s="81">
        <v>58.68895199999999</v>
      </c>
      <c r="AB153" s="81">
        <v>0</v>
      </c>
      <c r="AC153" s="81">
        <v>0</v>
      </c>
    </row>
    <row r="154" spans="1:29" ht="15.75">
      <c r="A154" s="7">
        <v>151</v>
      </c>
      <c r="B154" s="101" t="s">
        <v>121</v>
      </c>
      <c r="C154" s="8">
        <v>21107</v>
      </c>
      <c r="D154" s="81">
        <v>3762.3</v>
      </c>
      <c r="E154" s="81">
        <v>5494.32</v>
      </c>
      <c r="F154" s="81">
        <v>5820.26</v>
      </c>
      <c r="G154" s="81">
        <v>4743.01</v>
      </c>
      <c r="H154" s="21">
        <v>5352.53</v>
      </c>
      <c r="I154" s="21">
        <v>5901.96</v>
      </c>
      <c r="J154" s="81">
        <v>7263.48</v>
      </c>
      <c r="K154" s="81">
        <v>6858.89</v>
      </c>
      <c r="L154" s="81">
        <v>5685.63</v>
      </c>
      <c r="M154" s="81">
        <v>3668.15</v>
      </c>
      <c r="N154" s="81">
        <v>8314.47</v>
      </c>
      <c r="O154" s="72">
        <v>5339.19</v>
      </c>
      <c r="P154" s="1">
        <f t="shared" si="8"/>
        <v>68204.19</v>
      </c>
      <c r="Q154" s="26">
        <v>68.2</v>
      </c>
      <c r="R154" s="35">
        <v>0</v>
      </c>
      <c r="S154" s="44">
        <v>1</v>
      </c>
      <c r="T154" s="27">
        <v>60</v>
      </c>
      <c r="U154" s="28">
        <f t="shared" si="7"/>
        <v>0</v>
      </c>
      <c r="V154" s="39"/>
      <c r="W154" s="45"/>
      <c r="X154" s="39"/>
      <c r="Y154" s="30"/>
      <c r="Z154" s="79" t="s">
        <v>636</v>
      </c>
      <c r="AA154" s="81">
        <v>0</v>
      </c>
      <c r="AB154" s="81">
        <v>0</v>
      </c>
      <c r="AC154" s="81">
        <v>0</v>
      </c>
    </row>
    <row r="155" spans="1:29" ht="15.75">
      <c r="A155" s="7">
        <v>152</v>
      </c>
      <c r="B155" s="101" t="s">
        <v>122</v>
      </c>
      <c r="C155" s="8">
        <v>31021</v>
      </c>
      <c r="D155" s="81"/>
      <c r="E155" s="81"/>
      <c r="F155" s="81"/>
      <c r="G155" s="81"/>
      <c r="H155" s="21"/>
      <c r="I155" s="21"/>
      <c r="J155" s="81"/>
      <c r="K155" s="81"/>
      <c r="L155" s="81"/>
      <c r="M155" s="81"/>
      <c r="N155" s="81"/>
      <c r="O155" s="72"/>
      <c r="P155" s="1">
        <f t="shared" si="8"/>
        <v>0</v>
      </c>
      <c r="Q155" s="18">
        <v>374</v>
      </c>
      <c r="R155" s="35">
        <v>13</v>
      </c>
      <c r="S155" s="11">
        <v>1</v>
      </c>
      <c r="T155" s="19">
        <v>220</v>
      </c>
      <c r="U155" s="22">
        <f t="shared" si="7"/>
        <v>87.23</v>
      </c>
      <c r="V155" s="32">
        <v>88.66</v>
      </c>
      <c r="W155" s="24"/>
      <c r="X155" s="32">
        <v>88.66</v>
      </c>
      <c r="Y155" s="33">
        <v>60.45</v>
      </c>
      <c r="Z155" s="75" t="s">
        <v>637</v>
      </c>
      <c r="AA155" s="81">
        <v>1398.753356</v>
      </c>
      <c r="AB155" s="81">
        <v>1398.753356</v>
      </c>
      <c r="AC155" s="81">
        <v>953.69547</v>
      </c>
    </row>
    <row r="156" spans="1:29" ht="15.75">
      <c r="A156" s="7">
        <v>153</v>
      </c>
      <c r="B156" s="101" t="s">
        <v>123</v>
      </c>
      <c r="C156" s="8">
        <v>21108</v>
      </c>
      <c r="D156" s="81">
        <v>3767.33</v>
      </c>
      <c r="E156" s="81">
        <v>5068.95</v>
      </c>
      <c r="F156" s="81">
        <v>5238.66</v>
      </c>
      <c r="G156" s="81">
        <v>3428.18</v>
      </c>
      <c r="H156" s="21">
        <v>4927.16</v>
      </c>
      <c r="I156" s="21">
        <v>5724.72</v>
      </c>
      <c r="J156" s="81">
        <v>8518.25</v>
      </c>
      <c r="K156" s="81">
        <v>7499.32</v>
      </c>
      <c r="L156" s="81">
        <v>5318.81</v>
      </c>
      <c r="M156" s="81">
        <v>2200.89</v>
      </c>
      <c r="N156" s="81">
        <v>8253.33</v>
      </c>
      <c r="O156" s="72">
        <v>5237.3</v>
      </c>
      <c r="P156" s="1">
        <f t="shared" si="8"/>
        <v>65182.9</v>
      </c>
      <c r="Q156" s="18">
        <v>101.5</v>
      </c>
      <c r="R156" s="35">
        <v>4</v>
      </c>
      <c r="S156" s="11">
        <v>1</v>
      </c>
      <c r="T156" s="19">
        <v>60</v>
      </c>
      <c r="U156" s="22">
        <f t="shared" si="7"/>
        <v>7.32</v>
      </c>
      <c r="V156" s="32">
        <v>7.44</v>
      </c>
      <c r="W156" s="24"/>
      <c r="X156" s="32">
        <v>0</v>
      </c>
      <c r="Y156" s="33"/>
      <c r="Z156" s="75" t="s">
        <v>638</v>
      </c>
      <c r="AA156" s="81">
        <v>117.37790399999999</v>
      </c>
      <c r="AB156" s="81">
        <v>0</v>
      </c>
      <c r="AC156" s="81">
        <v>0</v>
      </c>
    </row>
    <row r="157" spans="1:29" ht="15.75">
      <c r="A157" s="7">
        <v>154</v>
      </c>
      <c r="B157" s="101" t="s">
        <v>124</v>
      </c>
      <c r="C157" s="8">
        <v>21109</v>
      </c>
      <c r="D157" s="81">
        <v>3642.56</v>
      </c>
      <c r="E157" s="81">
        <v>4891.71</v>
      </c>
      <c r="F157" s="81">
        <v>5169.79</v>
      </c>
      <c r="G157" s="81">
        <v>3621.11</v>
      </c>
      <c r="H157" s="21">
        <v>4377.73</v>
      </c>
      <c r="I157" s="21">
        <v>4909.44</v>
      </c>
      <c r="J157" s="81">
        <v>6011.69</v>
      </c>
      <c r="K157" s="81">
        <v>5726.39</v>
      </c>
      <c r="L157" s="81">
        <v>5094.65</v>
      </c>
      <c r="M157" s="81">
        <v>4992.76</v>
      </c>
      <c r="N157" s="81">
        <v>5196.54</v>
      </c>
      <c r="O157" s="72">
        <v>4646.32</v>
      </c>
      <c r="P157" s="1">
        <f t="shared" si="8"/>
        <v>58280.69</v>
      </c>
      <c r="Q157" s="18">
        <v>68.9</v>
      </c>
      <c r="R157" s="35">
        <v>10</v>
      </c>
      <c r="S157" s="11">
        <v>1</v>
      </c>
      <c r="T157" s="19">
        <v>60</v>
      </c>
      <c r="U157" s="22">
        <f t="shared" si="7"/>
        <v>18.3</v>
      </c>
      <c r="V157" s="32">
        <v>18.6</v>
      </c>
      <c r="W157" s="24"/>
      <c r="X157" s="32">
        <v>0</v>
      </c>
      <c r="Y157" s="33"/>
      <c r="Z157" s="75" t="s">
        <v>639</v>
      </c>
      <c r="AA157" s="81">
        <v>293.44476000000003</v>
      </c>
      <c r="AB157" s="81">
        <v>0</v>
      </c>
      <c r="AC157" s="81">
        <v>0</v>
      </c>
    </row>
    <row r="158" spans="1:29" ht="15.75">
      <c r="A158" s="7">
        <v>155</v>
      </c>
      <c r="B158" s="101" t="s">
        <v>125</v>
      </c>
      <c r="C158" s="8">
        <v>21110</v>
      </c>
      <c r="D158" s="81">
        <v>3105.95</v>
      </c>
      <c r="E158" s="81">
        <v>4040.98</v>
      </c>
      <c r="F158" s="81">
        <v>4334.48</v>
      </c>
      <c r="G158" s="81">
        <v>3233.5</v>
      </c>
      <c r="H158" s="21">
        <v>3739.68</v>
      </c>
      <c r="I158" s="21">
        <v>4076.43</v>
      </c>
      <c r="J158" s="81">
        <v>4442.53</v>
      </c>
      <c r="K158" s="81">
        <v>4809.35</v>
      </c>
      <c r="L158" s="81">
        <v>4666.7</v>
      </c>
      <c r="M158" s="81">
        <v>6195.09</v>
      </c>
      <c r="N158" s="81">
        <v>4014.58</v>
      </c>
      <c r="O158" s="72">
        <v>4320.26</v>
      </c>
      <c r="P158" s="1">
        <f t="shared" si="8"/>
        <v>50979.530000000006</v>
      </c>
      <c r="Q158" s="18">
        <v>130</v>
      </c>
      <c r="R158" s="35">
        <v>5</v>
      </c>
      <c r="S158" s="11">
        <v>1</v>
      </c>
      <c r="T158" s="19">
        <v>60</v>
      </c>
      <c r="U158" s="22">
        <f aca="true" t="shared" si="9" ref="U158:U186">T158*R158*30.5/1000</f>
        <v>9.15</v>
      </c>
      <c r="V158" s="39">
        <v>7.44</v>
      </c>
      <c r="W158" s="24"/>
      <c r="X158" s="32">
        <v>0</v>
      </c>
      <c r="Y158" s="33"/>
      <c r="Z158" s="75" t="s">
        <v>640</v>
      </c>
      <c r="AA158" s="81">
        <v>117.36790399999998</v>
      </c>
      <c r="AB158" s="81">
        <v>0</v>
      </c>
      <c r="AC158" s="81">
        <v>0</v>
      </c>
    </row>
    <row r="159" spans="1:29" ht="15.75">
      <c r="A159" s="7">
        <v>156</v>
      </c>
      <c r="B159" s="101" t="s">
        <v>126</v>
      </c>
      <c r="C159" s="8">
        <v>21100</v>
      </c>
      <c r="D159" s="81">
        <v>7008.09</v>
      </c>
      <c r="E159" s="81">
        <v>5909.23</v>
      </c>
      <c r="F159" s="81">
        <v>7379.22</v>
      </c>
      <c r="G159" s="81">
        <v>5222.26</v>
      </c>
      <c r="H159" s="21">
        <v>6150.09</v>
      </c>
      <c r="I159" s="21">
        <v>7178.06</v>
      </c>
      <c r="J159" s="81">
        <v>7356.67</v>
      </c>
      <c r="K159" s="81">
        <v>7988.41</v>
      </c>
      <c r="L159" s="81">
        <v>7315.92</v>
      </c>
      <c r="M159" s="81">
        <v>6460.02</v>
      </c>
      <c r="N159" s="81">
        <v>5970.93</v>
      </c>
      <c r="O159" s="72">
        <v>5298.44</v>
      </c>
      <c r="P159" s="1">
        <f t="shared" si="8"/>
        <v>79237.34</v>
      </c>
      <c r="Q159" s="18">
        <v>74.83</v>
      </c>
      <c r="R159" s="35">
        <v>5</v>
      </c>
      <c r="S159" s="11">
        <v>1</v>
      </c>
      <c r="T159" s="19">
        <v>60</v>
      </c>
      <c r="U159" s="22">
        <f t="shared" si="9"/>
        <v>9.15</v>
      </c>
      <c r="V159" s="32">
        <v>9.3</v>
      </c>
      <c r="W159" s="24"/>
      <c r="X159" s="32">
        <v>0</v>
      </c>
      <c r="Y159" s="33"/>
      <c r="Z159" s="75" t="s">
        <v>641</v>
      </c>
      <c r="AA159" s="81">
        <v>146.72238000000002</v>
      </c>
      <c r="AB159" s="81">
        <v>0</v>
      </c>
      <c r="AC159" s="81">
        <v>0</v>
      </c>
    </row>
    <row r="160" spans="1:29" ht="15.75">
      <c r="A160" s="7">
        <v>157</v>
      </c>
      <c r="B160" s="101" t="s">
        <v>128</v>
      </c>
      <c r="C160" s="8">
        <v>21101</v>
      </c>
      <c r="D160" s="81">
        <v>23547.75</v>
      </c>
      <c r="E160" s="81">
        <v>18809.35</v>
      </c>
      <c r="F160" s="81">
        <v>24196.62</v>
      </c>
      <c r="G160" s="81">
        <v>19736.11</v>
      </c>
      <c r="H160" s="21">
        <v>22470.52</v>
      </c>
      <c r="I160" s="21">
        <v>24598.59</v>
      </c>
      <c r="J160" s="81">
        <v>27100.07</v>
      </c>
      <c r="K160" s="81">
        <v>29161.78</v>
      </c>
      <c r="L160" s="81">
        <v>26471.8</v>
      </c>
      <c r="M160" s="81">
        <v>29467.46</v>
      </c>
      <c r="N160" s="81">
        <v>32116.67</v>
      </c>
      <c r="O160" s="72">
        <v>26512.56</v>
      </c>
      <c r="P160" s="1">
        <f t="shared" si="8"/>
        <v>304189.27999999997</v>
      </c>
      <c r="Q160" s="18">
        <v>1182.8</v>
      </c>
      <c r="R160" s="35">
        <v>25</v>
      </c>
      <c r="S160" s="11" t="s">
        <v>509</v>
      </c>
      <c r="T160" s="19">
        <v>220</v>
      </c>
      <c r="U160" s="22">
        <f t="shared" si="9"/>
        <v>167.75</v>
      </c>
      <c r="V160" s="32">
        <v>57.323</v>
      </c>
      <c r="W160" s="24">
        <v>395.012</v>
      </c>
      <c r="X160" s="32">
        <v>57.323</v>
      </c>
      <c r="Y160" s="33">
        <v>60.83</v>
      </c>
      <c r="Z160" s="75" t="s">
        <v>642</v>
      </c>
      <c r="AA160" s="81">
        <v>904.3620417999999</v>
      </c>
      <c r="AB160" s="81">
        <v>904.3620417999999</v>
      </c>
      <c r="AC160" s="81">
        <v>959.6905779999998</v>
      </c>
    </row>
    <row r="161" spans="1:29" ht="15.75">
      <c r="A161" s="7">
        <v>158</v>
      </c>
      <c r="B161" s="101" t="s">
        <v>129</v>
      </c>
      <c r="C161" s="8">
        <v>21102</v>
      </c>
      <c r="D161" s="81">
        <v>3351.35</v>
      </c>
      <c r="E161" s="81">
        <v>2718.27</v>
      </c>
      <c r="F161" s="81">
        <v>3364.32</v>
      </c>
      <c r="G161" s="81">
        <v>2375.85</v>
      </c>
      <c r="H161" s="21">
        <v>3119.35</v>
      </c>
      <c r="I161" s="21">
        <v>3651.06</v>
      </c>
      <c r="J161" s="81">
        <v>3912.69</v>
      </c>
      <c r="K161" s="81">
        <v>3892.31</v>
      </c>
      <c r="L161" s="81">
        <v>2934.52</v>
      </c>
      <c r="M161" s="81">
        <v>2873.38</v>
      </c>
      <c r="N161" s="81">
        <v>3321.71</v>
      </c>
      <c r="O161" s="72">
        <v>2975.28</v>
      </c>
      <c r="P161" s="1">
        <f t="shared" si="8"/>
        <v>38490.090000000004</v>
      </c>
      <c r="Q161" s="18">
        <v>360.3</v>
      </c>
      <c r="R161" s="35">
        <v>15</v>
      </c>
      <c r="S161" s="11" t="s">
        <v>509</v>
      </c>
      <c r="T161" s="19">
        <v>220</v>
      </c>
      <c r="U161" s="22">
        <f t="shared" si="9"/>
        <v>100.65</v>
      </c>
      <c r="V161" s="32">
        <v>54.225</v>
      </c>
      <c r="W161" s="24">
        <v>241.775</v>
      </c>
      <c r="X161" s="32">
        <v>54.225</v>
      </c>
      <c r="Y161" s="33">
        <v>27.53</v>
      </c>
      <c r="Z161" s="75" t="s">
        <v>643</v>
      </c>
      <c r="AA161" s="81">
        <v>855.486135</v>
      </c>
      <c r="AB161" s="81">
        <v>855.486135</v>
      </c>
      <c r="AC161" s="81">
        <v>434.329798</v>
      </c>
    </row>
    <row r="162" spans="1:29" ht="15.75">
      <c r="A162" s="7">
        <v>159</v>
      </c>
      <c r="B162" s="101" t="s">
        <v>130</v>
      </c>
      <c r="C162" s="8">
        <v>21207</v>
      </c>
      <c r="D162" s="81">
        <v>65.93</v>
      </c>
      <c r="E162" s="81">
        <v>122.3</v>
      </c>
      <c r="F162" s="81">
        <v>98.9</v>
      </c>
      <c r="G162" s="81">
        <v>95.71</v>
      </c>
      <c r="H162" s="21">
        <v>98.9</v>
      </c>
      <c r="I162" s="21">
        <v>95.71</v>
      </c>
      <c r="J162" s="81">
        <v>113.72</v>
      </c>
      <c r="K162" s="81">
        <v>113.72</v>
      </c>
      <c r="L162" s="81">
        <v>110.04</v>
      </c>
      <c r="M162" s="81">
        <v>113.71</v>
      </c>
      <c r="N162" s="81">
        <v>30.57</v>
      </c>
      <c r="O162" s="72">
        <v>30.57</v>
      </c>
      <c r="P162" s="1">
        <f t="shared" si="8"/>
        <v>1089.78</v>
      </c>
      <c r="Q162" s="18">
        <v>640.8</v>
      </c>
      <c r="R162" s="35">
        <v>18</v>
      </c>
      <c r="S162" s="11" t="s">
        <v>509</v>
      </c>
      <c r="T162" s="19">
        <v>220</v>
      </c>
      <c r="U162" s="22">
        <f t="shared" si="9"/>
        <v>120.78</v>
      </c>
      <c r="V162" s="32">
        <v>80.937</v>
      </c>
      <c r="W162" s="24">
        <v>1.488</v>
      </c>
      <c r="X162" s="32">
        <v>80.937</v>
      </c>
      <c r="Y162" s="33">
        <v>48.64</v>
      </c>
      <c r="Z162" s="75" t="s">
        <v>644</v>
      </c>
      <c r="AA162" s="81">
        <v>1276.9106741999997</v>
      </c>
      <c r="AB162" s="81">
        <v>1276.9106741999997</v>
      </c>
      <c r="AC162" s="81">
        <v>767.3738239999999</v>
      </c>
    </row>
    <row r="163" spans="1:29" ht="15.75">
      <c r="A163" s="7">
        <v>160</v>
      </c>
      <c r="B163" s="101" t="s">
        <v>132</v>
      </c>
      <c r="C163" s="8">
        <v>21530</v>
      </c>
      <c r="D163" s="81">
        <v>10845.78</v>
      </c>
      <c r="E163" s="81">
        <v>9796.18</v>
      </c>
      <c r="F163" s="81">
        <v>10645.78</v>
      </c>
      <c r="G163" s="81">
        <v>10845.78</v>
      </c>
      <c r="H163" s="21">
        <v>10845.78</v>
      </c>
      <c r="I163" s="21">
        <v>10495.91</v>
      </c>
      <c r="J163" s="81">
        <v>12470.48</v>
      </c>
      <c r="K163" s="81">
        <v>12470.48</v>
      </c>
      <c r="L163" s="81">
        <v>12068.21</v>
      </c>
      <c r="M163" s="81">
        <v>4116.48</v>
      </c>
      <c r="N163" s="73">
        <v>3097.55</v>
      </c>
      <c r="O163" s="72">
        <v>3586.63</v>
      </c>
      <c r="P163" s="1">
        <f>D163+E163+F163+G163+H163+I163+J163+K163+L163+M163+N176+O163</f>
        <v>111386.88999999997</v>
      </c>
      <c r="Q163" s="18">
        <v>1383.92</v>
      </c>
      <c r="R163" s="35">
        <v>35</v>
      </c>
      <c r="S163" s="11" t="s">
        <v>509</v>
      </c>
      <c r="T163" s="19">
        <v>220</v>
      </c>
      <c r="U163" s="22">
        <f t="shared" si="9"/>
        <v>234.85</v>
      </c>
      <c r="V163" s="32">
        <v>0.004</v>
      </c>
      <c r="W163" s="24">
        <v>147.746</v>
      </c>
      <c r="X163" s="32">
        <v>0.004</v>
      </c>
      <c r="Y163" s="33">
        <v>98.6</v>
      </c>
      <c r="Z163" s="75" t="s">
        <v>645</v>
      </c>
      <c r="AA163" s="81">
        <v>0.06310639999999999</v>
      </c>
      <c r="AB163" s="81">
        <v>0.06310639999999999</v>
      </c>
      <c r="AC163" s="81">
        <v>1555.5727599999998</v>
      </c>
    </row>
    <row r="164" spans="1:29" ht="15.75">
      <c r="A164" s="7">
        <v>161</v>
      </c>
      <c r="B164" s="101" t="s">
        <v>133</v>
      </c>
      <c r="C164" s="8">
        <v>21531</v>
      </c>
      <c r="D164" s="81">
        <v>11448.56</v>
      </c>
      <c r="E164" s="81">
        <v>10340.66</v>
      </c>
      <c r="F164" s="81">
        <v>11448.56</v>
      </c>
      <c r="G164" s="81">
        <v>11079.2</v>
      </c>
      <c r="H164" s="21">
        <v>11448.56</v>
      </c>
      <c r="I164" s="21">
        <v>11079.2</v>
      </c>
      <c r="J164" s="81">
        <v>13163.56</v>
      </c>
      <c r="K164" s="81">
        <v>13163.56</v>
      </c>
      <c r="L164" s="81">
        <v>12738.87</v>
      </c>
      <c r="M164" s="81">
        <v>4605.56</v>
      </c>
      <c r="N164" s="81">
        <v>3810.8</v>
      </c>
      <c r="O164" s="72">
        <v>3973.83</v>
      </c>
      <c r="P164" s="1">
        <f t="shared" si="8"/>
        <v>118300.91999999998</v>
      </c>
      <c r="Q164" s="18">
        <v>979.75</v>
      </c>
      <c r="R164" s="35">
        <v>56</v>
      </c>
      <c r="S164" s="11" t="s">
        <v>509</v>
      </c>
      <c r="T164" s="19">
        <v>220</v>
      </c>
      <c r="U164" s="22">
        <f t="shared" si="9"/>
        <v>375.76</v>
      </c>
      <c r="V164" s="32">
        <v>210.38</v>
      </c>
      <c r="W164" s="24"/>
      <c r="X164" s="32">
        <v>210.38</v>
      </c>
      <c r="Y164" s="33">
        <v>237.15</v>
      </c>
      <c r="Z164" s="75" t="s">
        <v>646</v>
      </c>
      <c r="AA164" s="81">
        <v>3319.0811079999994</v>
      </c>
      <c r="AB164" s="81">
        <v>3319.0811079999994</v>
      </c>
      <c r="AC164" s="81">
        <v>3741.4306899999997</v>
      </c>
    </row>
    <row r="165" spans="1:29" ht="15.75">
      <c r="A165" s="7">
        <v>162</v>
      </c>
      <c r="B165" s="101" t="s">
        <v>134</v>
      </c>
      <c r="C165" s="8">
        <v>21532</v>
      </c>
      <c r="D165" s="81">
        <v>10724.9</v>
      </c>
      <c r="E165" s="81">
        <v>9687.01</v>
      </c>
      <c r="F165" s="81">
        <v>10724.9</v>
      </c>
      <c r="G165" s="81">
        <v>10378.94</v>
      </c>
      <c r="H165" s="21">
        <v>10724.9</v>
      </c>
      <c r="I165" s="21">
        <v>10378.94</v>
      </c>
      <c r="J165" s="81">
        <v>12331.5</v>
      </c>
      <c r="K165" s="81">
        <v>12331.5</v>
      </c>
      <c r="L165" s="81">
        <v>11933.71</v>
      </c>
      <c r="M165" s="81">
        <v>4483.3</v>
      </c>
      <c r="N165" s="81">
        <v>5013.12</v>
      </c>
      <c r="O165" s="72">
        <v>3688.52</v>
      </c>
      <c r="P165" s="1">
        <f t="shared" si="8"/>
        <v>112401.23999999999</v>
      </c>
      <c r="Q165" s="18">
        <v>969.5</v>
      </c>
      <c r="R165" s="35">
        <v>43</v>
      </c>
      <c r="S165" s="11" t="s">
        <v>509</v>
      </c>
      <c r="T165" s="19">
        <v>220</v>
      </c>
      <c r="U165" s="22">
        <f t="shared" si="9"/>
        <v>288.53</v>
      </c>
      <c r="V165" s="32">
        <v>361.63</v>
      </c>
      <c r="W165" s="24"/>
      <c r="X165" s="32">
        <v>361.63</v>
      </c>
      <c r="Y165" s="25">
        <v>227.85</v>
      </c>
      <c r="Z165" s="75" t="s">
        <v>647</v>
      </c>
      <c r="AA165" s="81">
        <v>5705.291858</v>
      </c>
      <c r="AB165" s="81">
        <v>5705.291858</v>
      </c>
      <c r="AC165" s="81">
        <v>3594.6883099999995</v>
      </c>
    </row>
    <row r="166" spans="1:29" ht="15.75">
      <c r="A166" s="7">
        <v>163</v>
      </c>
      <c r="B166" s="101" t="s">
        <v>135</v>
      </c>
      <c r="C166" s="8">
        <v>21533</v>
      </c>
      <c r="D166" s="81">
        <v>5302.01</v>
      </c>
      <c r="E166" s="81">
        <v>4788.91</v>
      </c>
      <c r="F166" s="81">
        <v>5302.01</v>
      </c>
      <c r="G166" s="81">
        <v>5130.98</v>
      </c>
      <c r="H166" s="21">
        <v>5302.01</v>
      </c>
      <c r="I166" s="21">
        <v>5130.98</v>
      </c>
      <c r="J166" s="81">
        <v>6096.26</v>
      </c>
      <c r="K166" s="81">
        <v>6096.26</v>
      </c>
      <c r="L166" s="81">
        <v>5899.6</v>
      </c>
      <c r="M166" s="81">
        <v>1100.44</v>
      </c>
      <c r="N166" s="81">
        <v>1039.3</v>
      </c>
      <c r="O166" s="72">
        <v>998.55</v>
      </c>
      <c r="P166" s="1">
        <f t="shared" si="8"/>
        <v>52187.310000000005</v>
      </c>
      <c r="Q166" s="18">
        <v>946.1</v>
      </c>
      <c r="R166" s="35">
        <v>49</v>
      </c>
      <c r="S166" s="11" t="s">
        <v>509</v>
      </c>
      <c r="T166" s="19">
        <v>220</v>
      </c>
      <c r="U166" s="22">
        <f t="shared" si="9"/>
        <v>328.79</v>
      </c>
      <c r="V166" s="32">
        <v>124.427</v>
      </c>
      <c r="W166" s="24">
        <v>1.023</v>
      </c>
      <c r="X166" s="32">
        <v>124.427</v>
      </c>
      <c r="Y166" s="33">
        <v>237.15</v>
      </c>
      <c r="Z166" s="75" t="s">
        <v>648</v>
      </c>
      <c r="AA166" s="81">
        <v>1963.0350081999998</v>
      </c>
      <c r="AB166" s="81">
        <v>1963.0350081999998</v>
      </c>
      <c r="AC166" s="81">
        <v>3741.4306899999997</v>
      </c>
    </row>
    <row r="167" spans="1:29" ht="15.75">
      <c r="A167" s="7">
        <v>164</v>
      </c>
      <c r="B167" s="101" t="s">
        <v>136</v>
      </c>
      <c r="C167" s="8">
        <v>21534</v>
      </c>
      <c r="D167" s="81">
        <v>4338.39</v>
      </c>
      <c r="E167" s="81">
        <v>3918.51</v>
      </c>
      <c r="F167" s="81">
        <v>4338.39</v>
      </c>
      <c r="G167" s="81">
        <v>4198.38</v>
      </c>
      <c r="H167" s="21">
        <v>4338.39</v>
      </c>
      <c r="I167" s="21">
        <v>4198.37</v>
      </c>
      <c r="J167" s="81">
        <v>4988.27</v>
      </c>
      <c r="K167" s="81">
        <v>4988.27</v>
      </c>
      <c r="L167" s="81">
        <v>4827.28</v>
      </c>
      <c r="M167" s="81">
        <v>550.22</v>
      </c>
      <c r="N167" s="81">
        <v>448.33</v>
      </c>
      <c r="O167" s="72">
        <v>448.33</v>
      </c>
      <c r="P167" s="1">
        <f t="shared" si="8"/>
        <v>41581.130000000005</v>
      </c>
      <c r="Q167" s="18">
        <v>1482.8</v>
      </c>
      <c r="R167" s="35">
        <v>83</v>
      </c>
      <c r="S167" s="11" t="s">
        <v>509</v>
      </c>
      <c r="T167" s="19">
        <v>220</v>
      </c>
      <c r="U167" s="22">
        <f t="shared" si="9"/>
        <v>556.93</v>
      </c>
      <c r="V167" s="32">
        <v>381.227</v>
      </c>
      <c r="W167" s="24">
        <v>8.773</v>
      </c>
      <c r="X167" s="32">
        <v>381.227</v>
      </c>
      <c r="Y167" s="33">
        <v>178.92</v>
      </c>
      <c r="Z167" s="75" t="s">
        <v>649</v>
      </c>
      <c r="AA167" s="81">
        <v>6014.455888199999</v>
      </c>
      <c r="AB167" s="81">
        <v>6014.455888199999</v>
      </c>
      <c r="AC167" s="81">
        <v>2822.7392719999993</v>
      </c>
    </row>
    <row r="168" spans="1:29" ht="15.75">
      <c r="A168" s="7">
        <v>165</v>
      </c>
      <c r="B168" s="101" t="s">
        <v>137</v>
      </c>
      <c r="C168" s="8">
        <v>21535</v>
      </c>
      <c r="D168" s="81">
        <v>3615.26</v>
      </c>
      <c r="E168" s="81">
        <v>3265.39</v>
      </c>
      <c r="F168" s="81">
        <v>3615.26</v>
      </c>
      <c r="G168" s="81">
        <v>3498.64</v>
      </c>
      <c r="H168" s="21">
        <v>3615.26</v>
      </c>
      <c r="I168" s="21">
        <v>3498.64</v>
      </c>
      <c r="J168" s="81">
        <v>4156.82</v>
      </c>
      <c r="K168" s="81">
        <v>4156.82</v>
      </c>
      <c r="L168" s="81">
        <v>4022.74</v>
      </c>
      <c r="M168" s="81">
        <v>244.54</v>
      </c>
      <c r="N168" s="81">
        <v>244.54</v>
      </c>
      <c r="O168" s="72">
        <v>244.54</v>
      </c>
      <c r="P168" s="1">
        <f t="shared" si="8"/>
        <v>34178.45</v>
      </c>
      <c r="Q168" s="18">
        <v>1493</v>
      </c>
      <c r="R168" s="35">
        <v>50</v>
      </c>
      <c r="S168" s="11" t="s">
        <v>509</v>
      </c>
      <c r="T168" s="19">
        <v>220</v>
      </c>
      <c r="U168" s="22">
        <f t="shared" si="9"/>
        <v>335.5</v>
      </c>
      <c r="V168" s="32">
        <v>210.929</v>
      </c>
      <c r="W168" s="24">
        <v>639.596</v>
      </c>
      <c r="X168" s="32">
        <v>210.929</v>
      </c>
      <c r="Y168" s="33">
        <v>237.15</v>
      </c>
      <c r="Z168" s="75" t="s">
        <v>650</v>
      </c>
      <c r="AA168" s="81">
        <v>3327.7424613999992</v>
      </c>
      <c r="AB168" s="81">
        <v>3327.7424613999992</v>
      </c>
      <c r="AC168" s="81">
        <v>3741.4306899999997</v>
      </c>
    </row>
    <row r="169" spans="1:29" ht="15.75">
      <c r="A169" s="7">
        <v>166</v>
      </c>
      <c r="B169" s="101" t="s">
        <v>138</v>
      </c>
      <c r="C169" s="8">
        <v>21536</v>
      </c>
      <c r="D169" s="81">
        <v>5543.77</v>
      </c>
      <c r="E169" s="81">
        <v>5007.27</v>
      </c>
      <c r="F169" s="81">
        <v>5543.77</v>
      </c>
      <c r="G169" s="81">
        <v>5364.94</v>
      </c>
      <c r="H169" s="21">
        <v>5543.77</v>
      </c>
      <c r="I169" s="21">
        <v>5364.93</v>
      </c>
      <c r="J169" s="81">
        <v>6374.22</v>
      </c>
      <c r="K169" s="81">
        <v>6374.22</v>
      </c>
      <c r="L169" s="81">
        <v>6168.6</v>
      </c>
      <c r="M169" s="81">
        <v>1650.66</v>
      </c>
      <c r="N169" s="81">
        <v>1365.36</v>
      </c>
      <c r="O169" s="72">
        <v>1426.5</v>
      </c>
      <c r="P169" s="1">
        <f t="shared" si="8"/>
        <v>55728.01</v>
      </c>
      <c r="Q169" s="18">
        <v>12266.4</v>
      </c>
      <c r="R169" s="35">
        <v>436</v>
      </c>
      <c r="S169" s="11" t="s">
        <v>509</v>
      </c>
      <c r="T169" s="19">
        <v>220</v>
      </c>
      <c r="U169" s="22">
        <f t="shared" si="9"/>
        <v>2925.56</v>
      </c>
      <c r="V169" s="32">
        <v>1545.687</v>
      </c>
      <c r="W169" s="24">
        <v>73.968</v>
      </c>
      <c r="X169" s="32">
        <v>1545.687</v>
      </c>
      <c r="Y169" s="33">
        <v>3556.41</v>
      </c>
      <c r="Z169" s="75" t="s">
        <v>651</v>
      </c>
      <c r="AA169" s="81">
        <v>24385.665524199994</v>
      </c>
      <c r="AB169" s="81">
        <v>24385.665524199994</v>
      </c>
      <c r="AC169" s="81">
        <v>56108.04800599999</v>
      </c>
    </row>
    <row r="170" spans="1:29" ht="15.75">
      <c r="A170" s="7">
        <v>167</v>
      </c>
      <c r="B170" s="101" t="s">
        <v>139</v>
      </c>
      <c r="C170" s="8">
        <v>21537</v>
      </c>
      <c r="D170" s="81">
        <v>5664.11</v>
      </c>
      <c r="E170" s="81">
        <v>5115.91</v>
      </c>
      <c r="F170" s="81">
        <v>5664.11</v>
      </c>
      <c r="G170" s="81">
        <v>5481.38</v>
      </c>
      <c r="H170" s="21">
        <v>5664.11</v>
      </c>
      <c r="I170" s="21">
        <v>5481.38</v>
      </c>
      <c r="J170" s="81">
        <v>6512.6</v>
      </c>
      <c r="K170" s="81">
        <v>6512.6</v>
      </c>
      <c r="L170" s="81">
        <v>6302.49</v>
      </c>
      <c r="M170" s="81">
        <v>1895.21</v>
      </c>
      <c r="N170" s="81">
        <v>1854.45</v>
      </c>
      <c r="O170" s="72">
        <v>1997.1</v>
      </c>
      <c r="P170" s="1">
        <f t="shared" si="8"/>
        <v>58145.44999999999</v>
      </c>
      <c r="Q170" s="18">
        <v>2404.5</v>
      </c>
      <c r="R170" s="35">
        <v>80</v>
      </c>
      <c r="S170" s="11" t="s">
        <v>509</v>
      </c>
      <c r="T170" s="19">
        <v>220</v>
      </c>
      <c r="U170" s="22">
        <f t="shared" si="9"/>
        <v>536.8</v>
      </c>
      <c r="V170" s="32">
        <v>318.683</v>
      </c>
      <c r="W170" s="24">
        <v>20.987</v>
      </c>
      <c r="X170" s="32">
        <v>318.683</v>
      </c>
      <c r="Y170" s="33">
        <v>199.36</v>
      </c>
      <c r="Z170" s="75" t="s">
        <v>652</v>
      </c>
      <c r="AA170" s="81">
        <v>5027.734217799999</v>
      </c>
      <c r="AB170" s="81">
        <v>5027.734217799999</v>
      </c>
      <c r="AC170" s="81">
        <v>3145.222976</v>
      </c>
    </row>
    <row r="171" spans="1:29" ht="15.75">
      <c r="A171" s="7">
        <v>168</v>
      </c>
      <c r="B171" s="101" t="s">
        <v>140</v>
      </c>
      <c r="C171" s="8">
        <v>21538</v>
      </c>
      <c r="D171" s="81">
        <v>12292.38</v>
      </c>
      <c r="E171" s="81">
        <v>11102.77</v>
      </c>
      <c r="F171" s="81">
        <v>12292.38</v>
      </c>
      <c r="G171" s="81">
        <v>11895.9</v>
      </c>
      <c r="H171" s="21">
        <v>12292.38</v>
      </c>
      <c r="I171" s="21">
        <v>11895.9</v>
      </c>
      <c r="J171" s="81">
        <v>14133.78</v>
      </c>
      <c r="K171" s="81">
        <v>14133.78</v>
      </c>
      <c r="L171" s="81">
        <v>13677.91</v>
      </c>
      <c r="M171" s="81">
        <v>3566.25</v>
      </c>
      <c r="N171" s="81">
        <v>3342.1</v>
      </c>
      <c r="O171" s="72">
        <v>3484.74</v>
      </c>
      <c r="P171" s="1">
        <f t="shared" si="8"/>
        <v>124110.27</v>
      </c>
      <c r="Q171" s="18">
        <v>1419.3</v>
      </c>
      <c r="R171" s="35">
        <v>59</v>
      </c>
      <c r="S171" s="11" t="s">
        <v>509</v>
      </c>
      <c r="T171" s="19">
        <v>220</v>
      </c>
      <c r="U171" s="22">
        <f t="shared" si="9"/>
        <v>395.89</v>
      </c>
      <c r="V171" s="32">
        <v>272.8</v>
      </c>
      <c r="W171" s="24"/>
      <c r="X171" s="32">
        <v>272.8</v>
      </c>
      <c r="Y171" s="33">
        <v>283.65</v>
      </c>
      <c r="Z171" s="75" t="s">
        <v>653</v>
      </c>
      <c r="AA171" s="81">
        <v>4303.8564799999995</v>
      </c>
      <c r="AB171" s="81">
        <v>4303.8564799999995</v>
      </c>
      <c r="AC171" s="81">
        <v>4475.032589999999</v>
      </c>
    </row>
    <row r="172" spans="1:29" ht="15.75">
      <c r="A172" s="7">
        <v>169</v>
      </c>
      <c r="B172" s="101" t="s">
        <v>141</v>
      </c>
      <c r="C172" s="8">
        <v>21539</v>
      </c>
      <c r="D172" s="81">
        <v>11087.53</v>
      </c>
      <c r="E172" s="81">
        <v>10014.54</v>
      </c>
      <c r="F172" s="81">
        <v>11087.53</v>
      </c>
      <c r="G172" s="81">
        <v>10729.87</v>
      </c>
      <c r="H172" s="21">
        <v>11087.53</v>
      </c>
      <c r="I172" s="21">
        <v>10729.87</v>
      </c>
      <c r="J172" s="81">
        <v>12748.45</v>
      </c>
      <c r="K172" s="81">
        <v>12748.45</v>
      </c>
      <c r="L172" s="81">
        <v>12337.2</v>
      </c>
      <c r="M172" s="81">
        <v>3219.82</v>
      </c>
      <c r="N172" s="81">
        <v>2893.76</v>
      </c>
      <c r="O172" s="72">
        <v>3097.54</v>
      </c>
      <c r="P172" s="1">
        <f t="shared" si="8"/>
        <v>111782.09</v>
      </c>
      <c r="Q172" s="18">
        <v>2128.1</v>
      </c>
      <c r="R172" s="35">
        <v>78</v>
      </c>
      <c r="S172" s="11" t="s">
        <v>509</v>
      </c>
      <c r="T172" s="19">
        <v>220</v>
      </c>
      <c r="U172" s="22">
        <f t="shared" si="9"/>
        <v>523.38</v>
      </c>
      <c r="V172" s="32">
        <v>223.41</v>
      </c>
      <c r="W172" s="24">
        <v>1.55</v>
      </c>
      <c r="X172" s="32">
        <v>223.41</v>
      </c>
      <c r="Y172" s="33">
        <v>167.655</v>
      </c>
      <c r="Z172" s="75" t="s">
        <v>654</v>
      </c>
      <c r="AA172" s="81">
        <v>3524.6502059999993</v>
      </c>
      <c r="AB172" s="81">
        <v>3524.6502059999993</v>
      </c>
      <c r="AC172" s="81">
        <v>2645.0258729999996</v>
      </c>
    </row>
    <row r="173" spans="1:29" ht="15.75">
      <c r="A173" s="7">
        <v>170</v>
      </c>
      <c r="B173" s="101" t="s">
        <v>142</v>
      </c>
      <c r="C173" s="8">
        <v>21540</v>
      </c>
      <c r="D173" s="81">
        <v>15425.92</v>
      </c>
      <c r="E173" s="81">
        <v>13933.05</v>
      </c>
      <c r="F173" s="81">
        <v>15425.92</v>
      </c>
      <c r="G173" s="81">
        <v>14928.24</v>
      </c>
      <c r="H173" s="21">
        <v>15425.92</v>
      </c>
      <c r="I173" s="21">
        <v>14928.24</v>
      </c>
      <c r="J173" s="81">
        <v>14736.72</v>
      </c>
      <c r="K173" s="81">
        <v>17736.72</v>
      </c>
      <c r="L173" s="81">
        <v>17164.49</v>
      </c>
      <c r="M173" s="81">
        <v>17736.72</v>
      </c>
      <c r="N173" s="81">
        <v>17164.49</v>
      </c>
      <c r="O173" s="72">
        <v>17736.72</v>
      </c>
      <c r="P173" s="1">
        <f t="shared" si="8"/>
        <v>192343.15</v>
      </c>
      <c r="Q173" s="18">
        <v>122.5</v>
      </c>
      <c r="R173" s="35">
        <v>8</v>
      </c>
      <c r="S173" s="11">
        <v>1</v>
      </c>
      <c r="T173" s="19">
        <v>120</v>
      </c>
      <c r="U173" s="22">
        <f t="shared" si="9"/>
        <v>29.28</v>
      </c>
      <c r="V173" s="32">
        <v>29.76</v>
      </c>
      <c r="W173" s="24"/>
      <c r="X173" s="32">
        <v>0</v>
      </c>
      <c r="Y173" s="33"/>
      <c r="Z173" s="75" t="s">
        <v>655</v>
      </c>
      <c r="AA173" s="81">
        <v>469.51161599999995</v>
      </c>
      <c r="AB173" s="81">
        <v>0</v>
      </c>
      <c r="AC173" s="81">
        <v>0</v>
      </c>
    </row>
    <row r="174" spans="1:29" ht="15.75">
      <c r="A174" s="7">
        <v>171</v>
      </c>
      <c r="B174" s="101" t="s">
        <v>143</v>
      </c>
      <c r="C174" s="8">
        <v>21541</v>
      </c>
      <c r="D174" s="81">
        <v>15184.7</v>
      </c>
      <c r="E174" s="81">
        <v>13715.23</v>
      </c>
      <c r="F174" s="81">
        <v>15184.7</v>
      </c>
      <c r="G174" s="81">
        <v>14694.82</v>
      </c>
      <c r="H174" s="21">
        <v>15184.7</v>
      </c>
      <c r="I174" s="21">
        <v>14694.81</v>
      </c>
      <c r="J174" s="81">
        <v>17459.36</v>
      </c>
      <c r="K174" s="81">
        <v>17459.36</v>
      </c>
      <c r="L174" s="81">
        <v>16896.1</v>
      </c>
      <c r="M174" s="81">
        <v>17459.37</v>
      </c>
      <c r="N174" s="81">
        <v>16896.1</v>
      </c>
      <c r="O174" s="72">
        <v>17459.37</v>
      </c>
      <c r="P174" s="1">
        <f t="shared" si="8"/>
        <v>192288.62</v>
      </c>
      <c r="Q174" s="18">
        <v>67.7</v>
      </c>
      <c r="R174" s="35">
        <v>3</v>
      </c>
      <c r="S174" s="11">
        <v>1</v>
      </c>
      <c r="T174" s="19">
        <v>60</v>
      </c>
      <c r="U174" s="22">
        <f t="shared" si="9"/>
        <v>5.49</v>
      </c>
      <c r="V174" s="32">
        <v>5.58</v>
      </c>
      <c r="W174" s="24"/>
      <c r="X174" s="32">
        <v>0</v>
      </c>
      <c r="Y174" s="33"/>
      <c r="Z174" s="75" t="s">
        <v>656</v>
      </c>
      <c r="AA174" s="81">
        <v>88.03342799999999</v>
      </c>
      <c r="AB174" s="81">
        <v>0</v>
      </c>
      <c r="AC174" s="81">
        <v>0</v>
      </c>
    </row>
    <row r="175" spans="1:29" ht="15.75">
      <c r="A175" s="7">
        <v>172</v>
      </c>
      <c r="B175" s="101" t="s">
        <v>144</v>
      </c>
      <c r="C175" s="8">
        <v>21542</v>
      </c>
      <c r="D175" s="81">
        <v>13738.62</v>
      </c>
      <c r="E175" s="81">
        <v>12409</v>
      </c>
      <c r="F175" s="81">
        <v>13738.62</v>
      </c>
      <c r="G175" s="81">
        <v>13295.35</v>
      </c>
      <c r="H175" s="21">
        <v>13738.62</v>
      </c>
      <c r="I175" s="21">
        <v>13295.36</v>
      </c>
      <c r="J175" s="81">
        <v>15796.67</v>
      </c>
      <c r="K175" s="81">
        <v>15796.67</v>
      </c>
      <c r="L175" s="81">
        <v>15287.01</v>
      </c>
      <c r="M175" s="81">
        <v>15796.68</v>
      </c>
      <c r="N175" s="81">
        <v>15287</v>
      </c>
      <c r="O175" s="72">
        <v>15796.68</v>
      </c>
      <c r="P175" s="1">
        <f t="shared" si="8"/>
        <v>173976.28</v>
      </c>
      <c r="Q175" s="18">
        <v>203.74</v>
      </c>
      <c r="R175" s="35">
        <v>20</v>
      </c>
      <c r="S175" s="11">
        <v>1</v>
      </c>
      <c r="T175" s="19">
        <v>60</v>
      </c>
      <c r="U175" s="22">
        <f t="shared" si="9"/>
        <v>36.6</v>
      </c>
      <c r="V175" s="32">
        <v>37.2</v>
      </c>
      <c r="W175" s="24"/>
      <c r="X175" s="32">
        <v>0</v>
      </c>
      <c r="Y175" s="33"/>
      <c r="Z175" s="75" t="s">
        <v>657</v>
      </c>
      <c r="AA175" s="81">
        <v>586.8795200000001</v>
      </c>
      <c r="AB175" s="81">
        <v>0</v>
      </c>
      <c r="AC175" s="81">
        <v>0</v>
      </c>
    </row>
    <row r="176" spans="1:29" ht="15.75">
      <c r="A176" s="7">
        <v>173</v>
      </c>
      <c r="B176" s="101" t="s">
        <v>145</v>
      </c>
      <c r="C176" s="8">
        <v>21528</v>
      </c>
      <c r="D176" s="81">
        <v>11328.21</v>
      </c>
      <c r="E176" s="81">
        <v>10231.84</v>
      </c>
      <c r="F176" s="81">
        <v>11328.21</v>
      </c>
      <c r="G176" s="81">
        <v>10962.75</v>
      </c>
      <c r="H176" s="21">
        <v>11328.21</v>
      </c>
      <c r="I176" s="21">
        <v>10962.75</v>
      </c>
      <c r="J176" s="81">
        <v>13025.18</v>
      </c>
      <c r="K176" s="81">
        <v>13025.18</v>
      </c>
      <c r="L176" s="81">
        <v>12604.98</v>
      </c>
      <c r="M176" s="81">
        <v>3770.04</v>
      </c>
      <c r="N176" s="81">
        <v>3199.4</v>
      </c>
      <c r="O176" s="72">
        <v>3525.5</v>
      </c>
      <c r="P176" s="1">
        <f>SUM(D176:O176)</f>
        <v>115292.24999999997</v>
      </c>
      <c r="Q176" s="18">
        <v>141.98</v>
      </c>
      <c r="R176" s="35">
        <v>10</v>
      </c>
      <c r="S176" s="11">
        <v>1</v>
      </c>
      <c r="T176" s="19">
        <v>60</v>
      </c>
      <c r="U176" s="22">
        <f t="shared" si="9"/>
        <v>18.3</v>
      </c>
      <c r="V176" s="32">
        <v>18.6</v>
      </c>
      <c r="W176" s="24"/>
      <c r="X176" s="32">
        <v>0</v>
      </c>
      <c r="Y176" s="33"/>
      <c r="Z176" s="75" t="s">
        <v>658</v>
      </c>
      <c r="AA176" s="81">
        <v>293.44476000000003</v>
      </c>
      <c r="AB176" s="81">
        <v>0</v>
      </c>
      <c r="AC176" s="81">
        <v>0</v>
      </c>
    </row>
    <row r="177" spans="1:29" ht="15.75">
      <c r="A177" s="7">
        <v>174</v>
      </c>
      <c r="B177" s="101" t="s">
        <v>146</v>
      </c>
      <c r="C177" s="8">
        <v>21529</v>
      </c>
      <c r="D177" s="81">
        <v>11812.78</v>
      </c>
      <c r="E177" s="81">
        <v>10669.61</v>
      </c>
      <c r="F177" s="81">
        <v>11812.78</v>
      </c>
      <c r="G177" s="81">
        <v>11431.72</v>
      </c>
      <c r="H177" s="21">
        <v>11812.78</v>
      </c>
      <c r="I177" s="21">
        <v>11431.72</v>
      </c>
      <c r="J177" s="81">
        <v>13582.34</v>
      </c>
      <c r="K177" s="81">
        <v>13582.34</v>
      </c>
      <c r="L177" s="81">
        <v>13144.2</v>
      </c>
      <c r="M177" s="81">
        <v>4136.85</v>
      </c>
      <c r="N177" s="81">
        <v>2975.27</v>
      </c>
      <c r="O177" s="72">
        <v>3607.01</v>
      </c>
      <c r="P177" s="1">
        <f t="shared" si="8"/>
        <v>119999.4</v>
      </c>
      <c r="Q177" s="18">
        <v>108.89</v>
      </c>
      <c r="R177" s="35">
        <v>8</v>
      </c>
      <c r="S177" s="11">
        <v>1</v>
      </c>
      <c r="T177" s="19">
        <v>60</v>
      </c>
      <c r="U177" s="22">
        <f t="shared" si="9"/>
        <v>14.64</v>
      </c>
      <c r="V177" s="39">
        <v>16.74</v>
      </c>
      <c r="W177" s="24"/>
      <c r="X177" s="32">
        <v>0</v>
      </c>
      <c r="Y177" s="33"/>
      <c r="Z177" s="75" t="s">
        <v>659</v>
      </c>
      <c r="AA177" s="81">
        <v>264.10028399999993</v>
      </c>
      <c r="AB177" s="81">
        <v>0</v>
      </c>
      <c r="AC177" s="81">
        <v>0</v>
      </c>
    </row>
    <row r="178" spans="1:29" ht="15.75">
      <c r="A178" s="7">
        <v>175</v>
      </c>
      <c r="B178" s="101" t="s">
        <v>147</v>
      </c>
      <c r="C178" s="8">
        <v>21367</v>
      </c>
      <c r="D178" s="81">
        <v>890.07</v>
      </c>
      <c r="E178" s="81">
        <v>741.19</v>
      </c>
      <c r="F178" s="81">
        <v>857.12</v>
      </c>
      <c r="G178" s="81">
        <v>829.47</v>
      </c>
      <c r="H178" s="21">
        <v>857.12</v>
      </c>
      <c r="I178" s="21">
        <v>829.47</v>
      </c>
      <c r="J178" s="81">
        <v>985.51</v>
      </c>
      <c r="K178" s="81">
        <v>985.51</v>
      </c>
      <c r="L178" s="81">
        <v>953.72</v>
      </c>
      <c r="M178" s="81">
        <v>303.23</v>
      </c>
      <c r="N178" s="81">
        <v>825.33</v>
      </c>
      <c r="O178" s="72">
        <v>825.33</v>
      </c>
      <c r="P178" s="1">
        <f t="shared" si="8"/>
        <v>9883.070000000002</v>
      </c>
      <c r="Q178" s="18">
        <v>205.8</v>
      </c>
      <c r="R178" s="35">
        <v>13</v>
      </c>
      <c r="S178" s="11">
        <v>1</v>
      </c>
      <c r="T178" s="19">
        <v>60</v>
      </c>
      <c r="U178" s="22">
        <f t="shared" si="9"/>
        <v>23.79</v>
      </c>
      <c r="V178" s="32">
        <v>24.18</v>
      </c>
      <c r="W178" s="24"/>
      <c r="X178" s="32">
        <v>0</v>
      </c>
      <c r="Y178" s="33"/>
      <c r="Z178" s="75" t="s">
        <v>660</v>
      </c>
      <c r="AA178" s="81">
        <v>381.47818799999993</v>
      </c>
      <c r="AB178" s="81">
        <v>0</v>
      </c>
      <c r="AC178" s="81">
        <v>0</v>
      </c>
    </row>
    <row r="179" spans="1:29" ht="15.75">
      <c r="A179" s="7">
        <v>176</v>
      </c>
      <c r="B179" s="101" t="s">
        <v>148</v>
      </c>
      <c r="C179" s="8">
        <v>21371</v>
      </c>
      <c r="D179" s="81">
        <v>329.66</v>
      </c>
      <c r="E179" s="81">
        <v>0</v>
      </c>
      <c r="F179" s="81">
        <v>329.67</v>
      </c>
      <c r="G179" s="81">
        <v>255.22</v>
      </c>
      <c r="H179" s="21">
        <v>0</v>
      </c>
      <c r="I179" s="21"/>
      <c r="J179" s="81"/>
      <c r="K179" s="81"/>
      <c r="L179" s="81"/>
      <c r="M179" s="81"/>
      <c r="N179" s="81"/>
      <c r="O179" s="72"/>
      <c r="P179" s="1">
        <f t="shared" si="8"/>
        <v>914.5500000000001</v>
      </c>
      <c r="Q179" s="18">
        <v>166.98</v>
      </c>
      <c r="R179" s="35">
        <v>8</v>
      </c>
      <c r="S179" s="11">
        <v>1</v>
      </c>
      <c r="T179" s="19">
        <v>60</v>
      </c>
      <c r="U179" s="22">
        <f t="shared" si="9"/>
        <v>14.64</v>
      </c>
      <c r="V179" s="32">
        <v>14.88</v>
      </c>
      <c r="W179" s="24"/>
      <c r="X179" s="32">
        <v>0</v>
      </c>
      <c r="Y179" s="33"/>
      <c r="Z179" s="75" t="s">
        <v>661</v>
      </c>
      <c r="AA179" s="81">
        <v>234.75580799999997</v>
      </c>
      <c r="AB179" s="81">
        <v>0</v>
      </c>
      <c r="AC179" s="81">
        <v>0</v>
      </c>
    </row>
    <row r="180" spans="1:26" ht="15.75">
      <c r="A180" s="7">
        <v>177</v>
      </c>
      <c r="B180" s="100" t="s">
        <v>620</v>
      </c>
      <c r="C180" s="8"/>
      <c r="D180" s="81"/>
      <c r="E180" s="81"/>
      <c r="F180" s="81"/>
      <c r="G180" s="81"/>
      <c r="H180" s="21"/>
      <c r="I180" s="21"/>
      <c r="J180" s="81"/>
      <c r="K180" s="81"/>
      <c r="L180" s="81"/>
      <c r="M180" s="81"/>
      <c r="N180" s="81"/>
      <c r="O180" s="72"/>
      <c r="P180" s="1">
        <f t="shared" si="8"/>
        <v>0</v>
      </c>
      <c r="Q180" s="18"/>
      <c r="R180" s="35"/>
      <c r="S180" s="11"/>
      <c r="T180" s="19"/>
      <c r="U180" s="22"/>
      <c r="V180" s="32"/>
      <c r="W180" s="24"/>
      <c r="X180" s="32"/>
      <c r="Y180" s="33"/>
      <c r="Z180" s="75"/>
    </row>
    <row r="181" spans="1:29" ht="15.75">
      <c r="A181" s="7">
        <v>178</v>
      </c>
      <c r="B181" s="101" t="s">
        <v>155</v>
      </c>
      <c r="C181" s="8">
        <v>12219</v>
      </c>
      <c r="D181" s="81">
        <v>692.28</v>
      </c>
      <c r="E181" s="81">
        <v>499.81</v>
      </c>
      <c r="F181" s="81">
        <v>626.36</v>
      </c>
      <c r="G181" s="81">
        <v>606.14</v>
      </c>
      <c r="H181" s="21">
        <v>626.36</v>
      </c>
      <c r="I181" s="21">
        <v>606.14</v>
      </c>
      <c r="J181" s="81">
        <v>720.18</v>
      </c>
      <c r="K181" s="81">
        <v>720.18</v>
      </c>
      <c r="L181" s="81">
        <v>696.95</v>
      </c>
      <c r="M181" s="81">
        <v>720.18</v>
      </c>
      <c r="N181" s="81">
        <v>611.36</v>
      </c>
      <c r="O181" s="72">
        <v>611.36</v>
      </c>
      <c r="P181" s="1">
        <f t="shared" si="8"/>
        <v>7737.299999999999</v>
      </c>
      <c r="Q181" s="18">
        <v>140.3</v>
      </c>
      <c r="R181" s="35">
        <v>5</v>
      </c>
      <c r="S181" s="11">
        <v>1</v>
      </c>
      <c r="T181" s="19">
        <v>60</v>
      </c>
      <c r="U181" s="22">
        <f t="shared" si="9"/>
        <v>9.15</v>
      </c>
      <c r="V181" s="39">
        <v>5.58</v>
      </c>
      <c r="W181" s="24"/>
      <c r="X181" s="32">
        <v>0</v>
      </c>
      <c r="Y181" s="33"/>
      <c r="Z181" s="75" t="s">
        <v>663</v>
      </c>
      <c r="AA181" s="81">
        <v>88.03342799999999</v>
      </c>
      <c r="AB181" s="81">
        <v>0</v>
      </c>
      <c r="AC181" s="81">
        <v>0</v>
      </c>
    </row>
    <row r="182" spans="1:26" ht="15.75">
      <c r="A182" s="7">
        <v>179</v>
      </c>
      <c r="B182" s="100" t="s">
        <v>81</v>
      </c>
      <c r="C182" s="8"/>
      <c r="D182" s="81"/>
      <c r="E182" s="81"/>
      <c r="F182" s="81"/>
      <c r="G182" s="81"/>
      <c r="H182" s="21"/>
      <c r="I182" s="21"/>
      <c r="J182" s="81"/>
      <c r="K182" s="81"/>
      <c r="L182" s="81"/>
      <c r="M182" s="81"/>
      <c r="N182" s="81"/>
      <c r="O182" s="72"/>
      <c r="P182" s="1">
        <f t="shared" si="8"/>
        <v>0</v>
      </c>
      <c r="Q182" s="18"/>
      <c r="R182" s="35"/>
      <c r="S182" s="11"/>
      <c r="T182" s="19"/>
      <c r="U182" s="22"/>
      <c r="V182" s="39"/>
      <c r="W182" s="24"/>
      <c r="X182" s="32"/>
      <c r="Y182" s="33"/>
      <c r="Z182" s="75"/>
    </row>
    <row r="183" spans="1:29" ht="15.75">
      <c r="A183" s="7">
        <v>180</v>
      </c>
      <c r="B183" s="100" t="s">
        <v>156</v>
      </c>
      <c r="C183" s="8">
        <v>21657</v>
      </c>
      <c r="D183" s="81">
        <v>263.73</v>
      </c>
      <c r="E183" s="81">
        <v>363.69</v>
      </c>
      <c r="F183" s="81">
        <v>230.76</v>
      </c>
      <c r="G183" s="81">
        <v>223.32</v>
      </c>
      <c r="H183" s="21">
        <v>230.76</v>
      </c>
      <c r="I183" s="21">
        <v>223.32</v>
      </c>
      <c r="J183" s="81">
        <v>265.33</v>
      </c>
      <c r="K183" s="81">
        <v>265.33</v>
      </c>
      <c r="L183" s="81">
        <v>256.77</v>
      </c>
      <c r="M183" s="81">
        <v>265.33</v>
      </c>
      <c r="N183" s="81">
        <v>213.98</v>
      </c>
      <c r="O183" s="72">
        <v>213.98</v>
      </c>
      <c r="P183" s="1">
        <f t="shared" si="8"/>
        <v>3016.2999999999997</v>
      </c>
      <c r="Q183" s="26">
        <v>360.1</v>
      </c>
      <c r="R183" s="35">
        <v>0</v>
      </c>
      <c r="S183" s="44">
        <v>1</v>
      </c>
      <c r="T183" s="27">
        <v>60</v>
      </c>
      <c r="U183" s="28">
        <f t="shared" si="9"/>
        <v>0</v>
      </c>
      <c r="V183" s="39"/>
      <c r="W183" s="24"/>
      <c r="X183" s="32"/>
      <c r="Y183" s="33"/>
      <c r="Z183" s="79" t="s">
        <v>664</v>
      </c>
      <c r="AA183" s="81">
        <v>0</v>
      </c>
      <c r="AB183" s="81">
        <v>0</v>
      </c>
      <c r="AC183" s="81">
        <v>0</v>
      </c>
    </row>
    <row r="184" spans="1:26" ht="15.75">
      <c r="A184" s="7">
        <v>181</v>
      </c>
      <c r="B184" s="100" t="s">
        <v>158</v>
      </c>
      <c r="C184" s="8"/>
      <c r="D184" s="81"/>
      <c r="E184" s="81"/>
      <c r="F184" s="81"/>
      <c r="G184" s="81"/>
      <c r="H184" s="21"/>
      <c r="I184" s="21">
        <v>319.02</v>
      </c>
      <c r="J184" s="81">
        <v>379.04</v>
      </c>
      <c r="K184" s="81">
        <v>379.04</v>
      </c>
      <c r="L184" s="81">
        <v>366.81</v>
      </c>
      <c r="M184" s="81">
        <v>379.04</v>
      </c>
      <c r="N184" s="81">
        <v>256.77</v>
      </c>
      <c r="O184" s="72">
        <v>0</v>
      </c>
      <c r="P184" s="1">
        <f t="shared" si="8"/>
        <v>2079.72</v>
      </c>
      <c r="Q184" s="26"/>
      <c r="R184" s="35"/>
      <c r="S184" s="44"/>
      <c r="T184" s="27"/>
      <c r="U184" s="28"/>
      <c r="V184" s="39"/>
      <c r="W184" s="24"/>
      <c r="X184" s="32"/>
      <c r="Y184" s="33"/>
      <c r="Z184" s="79"/>
    </row>
    <row r="185" spans="1:29" ht="15.75">
      <c r="A185" s="7">
        <v>182</v>
      </c>
      <c r="B185" s="101" t="s">
        <v>161</v>
      </c>
      <c r="C185" s="8">
        <v>21215</v>
      </c>
      <c r="D185" s="81"/>
      <c r="E185" s="81"/>
      <c r="F185" s="81"/>
      <c r="G185" s="81"/>
      <c r="H185" s="21"/>
      <c r="I185" s="21"/>
      <c r="J185" s="81"/>
      <c r="K185" s="81"/>
      <c r="L185" s="81"/>
      <c r="M185" s="81"/>
      <c r="N185" s="81"/>
      <c r="O185" s="72"/>
      <c r="P185" s="1">
        <f t="shared" si="8"/>
        <v>0</v>
      </c>
      <c r="Q185" s="18">
        <v>85.36</v>
      </c>
      <c r="R185" s="35">
        <v>6</v>
      </c>
      <c r="S185" s="11">
        <v>1</v>
      </c>
      <c r="T185" s="19">
        <v>120</v>
      </c>
      <c r="U185" s="22">
        <f t="shared" si="9"/>
        <v>21.96</v>
      </c>
      <c r="V185" s="32">
        <v>22.32</v>
      </c>
      <c r="W185" s="24"/>
      <c r="X185" s="32">
        <v>22.32</v>
      </c>
      <c r="Y185" s="33"/>
      <c r="Z185" s="75" t="s">
        <v>665</v>
      </c>
      <c r="AA185" s="81">
        <v>352.14371199999994</v>
      </c>
      <c r="AB185" s="81">
        <v>352.14371199999994</v>
      </c>
      <c r="AC185" s="81">
        <v>0</v>
      </c>
    </row>
    <row r="186" spans="1:29" ht="15.75">
      <c r="A186" s="7">
        <v>183</v>
      </c>
      <c r="B186" s="101" t="s">
        <v>496</v>
      </c>
      <c r="C186" s="8"/>
      <c r="D186" s="81"/>
      <c r="E186" s="81"/>
      <c r="F186" s="81"/>
      <c r="G186" s="81"/>
      <c r="H186" s="21"/>
      <c r="I186" s="21"/>
      <c r="J186" s="81"/>
      <c r="K186" s="81"/>
      <c r="L186" s="81"/>
      <c r="M186" s="81"/>
      <c r="N186" s="81"/>
      <c r="O186" s="72"/>
      <c r="P186" s="1">
        <f t="shared" si="8"/>
        <v>0</v>
      </c>
      <c r="Q186" s="18">
        <v>241.25</v>
      </c>
      <c r="R186" s="35">
        <v>10</v>
      </c>
      <c r="S186" s="11">
        <v>1</v>
      </c>
      <c r="T186" s="19">
        <v>60</v>
      </c>
      <c r="U186" s="22">
        <f t="shared" si="9"/>
        <v>18.3</v>
      </c>
      <c r="V186" s="32">
        <v>18.6</v>
      </c>
      <c r="W186" s="24"/>
      <c r="X186" s="32">
        <v>0</v>
      </c>
      <c r="Y186" s="33"/>
      <c r="Z186" s="75" t="s">
        <v>666</v>
      </c>
      <c r="AA186" s="81">
        <v>293.44476000000003</v>
      </c>
      <c r="AB186" s="81">
        <v>0</v>
      </c>
      <c r="AC186" s="81">
        <v>0</v>
      </c>
    </row>
    <row r="187" spans="1:29" ht="15.75">
      <c r="A187" s="7">
        <v>184</v>
      </c>
      <c r="B187" s="101" t="s">
        <v>162</v>
      </c>
      <c r="C187" s="8">
        <v>21223</v>
      </c>
      <c r="D187" s="81">
        <v>65.93</v>
      </c>
      <c r="E187" s="81">
        <v>185.03</v>
      </c>
      <c r="F187" s="81">
        <v>131.87</v>
      </c>
      <c r="G187" s="81">
        <v>127.61</v>
      </c>
      <c r="H187" s="21">
        <v>131.87</v>
      </c>
      <c r="I187" s="21">
        <v>127.61</v>
      </c>
      <c r="J187" s="81">
        <v>151.62</v>
      </c>
      <c r="K187" s="81">
        <v>151.62</v>
      </c>
      <c r="L187" s="81">
        <v>146.73</v>
      </c>
      <c r="M187" s="81">
        <v>151.62</v>
      </c>
      <c r="N187" s="81">
        <v>61.14</v>
      </c>
      <c r="O187" s="72">
        <v>61.14</v>
      </c>
      <c r="P187" s="1">
        <f t="shared" si="8"/>
        <v>1493.7900000000004</v>
      </c>
      <c r="Q187" s="18">
        <v>146.5</v>
      </c>
      <c r="R187" s="35">
        <v>15</v>
      </c>
      <c r="S187" s="11">
        <v>1</v>
      </c>
      <c r="T187" s="19">
        <v>60</v>
      </c>
      <c r="U187" s="22">
        <v>18.6</v>
      </c>
      <c r="V187" s="39">
        <v>27.9</v>
      </c>
      <c r="W187" s="24"/>
      <c r="X187" s="32">
        <v>0</v>
      </c>
      <c r="Y187" s="33"/>
      <c r="Z187" s="75" t="s">
        <v>667</v>
      </c>
      <c r="AA187" s="81">
        <v>440.15713999999997</v>
      </c>
      <c r="AB187" s="81">
        <v>0</v>
      </c>
      <c r="AC187" s="81">
        <v>0</v>
      </c>
    </row>
    <row r="188" spans="1:29" ht="15.75">
      <c r="A188" s="7">
        <v>185</v>
      </c>
      <c r="B188" s="101" t="s">
        <v>163</v>
      </c>
      <c r="C188" s="8">
        <v>21229</v>
      </c>
      <c r="D188" s="81"/>
      <c r="E188" s="81"/>
      <c r="F188" s="81"/>
      <c r="G188" s="81"/>
      <c r="H188" s="21"/>
      <c r="I188" s="21"/>
      <c r="J188" s="81"/>
      <c r="K188" s="81"/>
      <c r="L188" s="81"/>
      <c r="M188" s="81"/>
      <c r="N188" s="81"/>
      <c r="O188" s="72"/>
      <c r="P188" s="1">
        <f t="shared" si="8"/>
        <v>0</v>
      </c>
      <c r="Q188" s="26">
        <v>115.7</v>
      </c>
      <c r="R188" s="43">
        <v>5</v>
      </c>
      <c r="S188" s="44">
        <v>1</v>
      </c>
      <c r="T188" s="27">
        <v>120</v>
      </c>
      <c r="U188" s="28">
        <f aca="true" t="shared" si="10" ref="U188:U240">T188*R188*30.5/1000</f>
        <v>18.3</v>
      </c>
      <c r="V188" s="39">
        <v>29.76</v>
      </c>
      <c r="W188" s="45"/>
      <c r="X188" s="39">
        <v>29.76</v>
      </c>
      <c r="Y188" s="30"/>
      <c r="Z188" s="79" t="s">
        <v>668</v>
      </c>
      <c r="AA188" s="81">
        <v>469.51161599999995</v>
      </c>
      <c r="AB188" s="81">
        <v>469.51161599999995</v>
      </c>
      <c r="AC188" s="81">
        <v>0</v>
      </c>
    </row>
    <row r="189" spans="1:29" ht="15.75">
      <c r="A189" s="7">
        <v>186</v>
      </c>
      <c r="B189" s="101" t="s">
        <v>164</v>
      </c>
      <c r="C189" s="8">
        <v>21643</v>
      </c>
      <c r="D189" s="81">
        <v>109.88</v>
      </c>
      <c r="E189" s="81">
        <v>99.25</v>
      </c>
      <c r="F189" s="81">
        <v>109.88</v>
      </c>
      <c r="G189" s="81">
        <v>0</v>
      </c>
      <c r="H189" s="21">
        <v>0</v>
      </c>
      <c r="I189" s="21">
        <v>861.38</v>
      </c>
      <c r="J189" s="81">
        <v>0</v>
      </c>
      <c r="K189" s="81">
        <v>0</v>
      </c>
      <c r="L189" s="81">
        <v>0</v>
      </c>
      <c r="M189" s="81"/>
      <c r="N189" s="81"/>
      <c r="O189" s="72"/>
      <c r="P189" s="1">
        <f t="shared" si="8"/>
        <v>1180.3899999999999</v>
      </c>
      <c r="Q189" s="26">
        <v>0</v>
      </c>
      <c r="R189" s="43">
        <v>11</v>
      </c>
      <c r="S189" s="44">
        <v>1</v>
      </c>
      <c r="T189" s="27">
        <v>60</v>
      </c>
      <c r="U189" s="28">
        <f t="shared" si="10"/>
        <v>20.13</v>
      </c>
      <c r="V189" s="39"/>
      <c r="W189" s="45"/>
      <c r="X189" s="39"/>
      <c r="Y189" s="30"/>
      <c r="Z189" s="79" t="s">
        <v>669</v>
      </c>
      <c r="AA189" s="81">
        <v>0</v>
      </c>
      <c r="AB189" s="81">
        <v>0</v>
      </c>
      <c r="AC189" s="81">
        <v>0</v>
      </c>
    </row>
    <row r="190" spans="1:29" ht="15.75">
      <c r="A190" s="7">
        <v>187</v>
      </c>
      <c r="B190" s="101" t="s">
        <v>165</v>
      </c>
      <c r="C190" s="8">
        <v>21230</v>
      </c>
      <c r="D190" s="81">
        <v>164.83</v>
      </c>
      <c r="E190" s="81">
        <v>148.88</v>
      </c>
      <c r="F190" s="81">
        <v>164.83</v>
      </c>
      <c r="G190" s="81">
        <v>159.51</v>
      </c>
      <c r="H190" s="21">
        <v>164.83</v>
      </c>
      <c r="I190" s="21">
        <v>159.51</v>
      </c>
      <c r="J190" s="81">
        <v>189.52</v>
      </c>
      <c r="K190" s="81">
        <v>189.52</v>
      </c>
      <c r="L190" s="81">
        <v>183.41</v>
      </c>
      <c r="M190" s="81">
        <v>189.52</v>
      </c>
      <c r="N190" s="81">
        <v>158.95</v>
      </c>
      <c r="O190" s="72">
        <v>158.95</v>
      </c>
      <c r="P190" s="1">
        <f t="shared" si="8"/>
        <v>2032.2600000000002</v>
      </c>
      <c r="Q190" s="18">
        <v>223.8</v>
      </c>
      <c r="R190" s="35">
        <v>13</v>
      </c>
      <c r="S190" s="11">
        <v>1</v>
      </c>
      <c r="T190" s="19">
        <v>60</v>
      </c>
      <c r="U190" s="22">
        <f t="shared" si="10"/>
        <v>23.79</v>
      </c>
      <c r="V190" s="32">
        <v>24.18</v>
      </c>
      <c r="W190" s="24"/>
      <c r="X190" s="32">
        <v>0</v>
      </c>
      <c r="Y190" s="33"/>
      <c r="Z190" s="75" t="s">
        <v>670</v>
      </c>
      <c r="AA190" s="81">
        <v>381.47818799999993</v>
      </c>
      <c r="AB190" s="81">
        <v>0</v>
      </c>
      <c r="AC190" s="81">
        <v>0</v>
      </c>
    </row>
    <row r="191" spans="1:29" ht="15.75">
      <c r="A191" s="7">
        <v>188</v>
      </c>
      <c r="B191" s="101" t="s">
        <v>170</v>
      </c>
      <c r="C191" s="8">
        <v>21859</v>
      </c>
      <c r="D191" s="81"/>
      <c r="E191" s="81"/>
      <c r="F191" s="81"/>
      <c r="G191" s="81"/>
      <c r="H191" s="21"/>
      <c r="I191" s="21"/>
      <c r="J191" s="81"/>
      <c r="K191" s="81"/>
      <c r="L191" s="81"/>
      <c r="M191" s="81"/>
      <c r="N191" s="81"/>
      <c r="O191" s="72"/>
      <c r="P191" s="1">
        <f t="shared" si="8"/>
        <v>0</v>
      </c>
      <c r="Q191" s="18">
        <v>206.62</v>
      </c>
      <c r="R191" s="35">
        <v>10</v>
      </c>
      <c r="S191" s="11">
        <v>1</v>
      </c>
      <c r="T191" s="19">
        <v>60</v>
      </c>
      <c r="U191" s="22">
        <f t="shared" si="10"/>
        <v>18.3</v>
      </c>
      <c r="V191" s="32">
        <v>18.6</v>
      </c>
      <c r="W191" s="24"/>
      <c r="X191" s="32">
        <v>0</v>
      </c>
      <c r="Y191" s="33"/>
      <c r="Z191" s="75" t="s">
        <v>671</v>
      </c>
      <c r="AA191" s="81">
        <v>293.44476000000003</v>
      </c>
      <c r="AB191" s="81">
        <v>0</v>
      </c>
      <c r="AC191" s="81">
        <v>0</v>
      </c>
    </row>
    <row r="192" spans="1:29" ht="15.75">
      <c r="A192" s="7">
        <v>189</v>
      </c>
      <c r="B192" s="101" t="s">
        <v>171</v>
      </c>
      <c r="C192" s="8">
        <v>21239</v>
      </c>
      <c r="D192" s="81">
        <v>296.69</v>
      </c>
      <c r="E192" s="81">
        <v>393.46</v>
      </c>
      <c r="F192" s="81">
        <v>362.63</v>
      </c>
      <c r="G192" s="81">
        <v>350.93</v>
      </c>
      <c r="H192" s="21">
        <v>362.63</v>
      </c>
      <c r="I192" s="21">
        <v>350.93</v>
      </c>
      <c r="J192" s="81">
        <v>416.94</v>
      </c>
      <c r="K192" s="81">
        <v>416.94</v>
      </c>
      <c r="L192" s="81">
        <v>403.5</v>
      </c>
      <c r="M192" s="81">
        <v>416.95</v>
      </c>
      <c r="N192" s="81">
        <v>275.11</v>
      </c>
      <c r="O192" s="72">
        <v>275.11</v>
      </c>
      <c r="P192" s="1">
        <f t="shared" si="8"/>
        <v>4321.82</v>
      </c>
      <c r="Q192" s="18">
        <v>121.9</v>
      </c>
      <c r="R192" s="35">
        <v>10</v>
      </c>
      <c r="S192" s="11">
        <v>1</v>
      </c>
      <c r="T192" s="19">
        <v>60</v>
      </c>
      <c r="U192" s="22">
        <f t="shared" si="10"/>
        <v>18.3</v>
      </c>
      <c r="V192" s="39">
        <v>14.88</v>
      </c>
      <c r="W192" s="24"/>
      <c r="X192" s="32">
        <v>0</v>
      </c>
      <c r="Y192" s="33"/>
      <c r="Z192" s="75" t="s">
        <v>672</v>
      </c>
      <c r="AA192" s="81">
        <v>234.75580799999997</v>
      </c>
      <c r="AB192" s="81">
        <v>0</v>
      </c>
      <c r="AC192" s="81">
        <v>0</v>
      </c>
    </row>
    <row r="193" spans="1:29" ht="15.75">
      <c r="A193" s="7">
        <v>190</v>
      </c>
      <c r="B193" s="101" t="s">
        <v>172</v>
      </c>
      <c r="C193" s="8">
        <v>21241</v>
      </c>
      <c r="D193" s="81">
        <v>1384.56</v>
      </c>
      <c r="E193" s="81">
        <v>1125.09</v>
      </c>
      <c r="F193" s="81">
        <v>1318.64</v>
      </c>
      <c r="G193" s="81">
        <v>1276.1</v>
      </c>
      <c r="H193" s="21">
        <v>1318.64</v>
      </c>
      <c r="I193" s="21">
        <v>1276.1</v>
      </c>
      <c r="J193" s="81">
        <v>1516.17</v>
      </c>
      <c r="K193" s="81">
        <v>1516.17</v>
      </c>
      <c r="L193" s="81">
        <v>1467.26</v>
      </c>
      <c r="M193" s="81">
        <v>1516.17</v>
      </c>
      <c r="N193" s="81">
        <v>1797.39</v>
      </c>
      <c r="O193" s="72">
        <v>1797.39</v>
      </c>
      <c r="P193" s="1">
        <f t="shared" si="8"/>
        <v>17309.68</v>
      </c>
      <c r="Q193" s="18">
        <v>150.5</v>
      </c>
      <c r="R193" s="35">
        <v>8</v>
      </c>
      <c r="S193" s="11">
        <v>1</v>
      </c>
      <c r="T193" s="19">
        <v>60</v>
      </c>
      <c r="U193" s="22">
        <f t="shared" si="10"/>
        <v>14.64</v>
      </c>
      <c r="V193" s="32">
        <v>14.88</v>
      </c>
      <c r="W193" s="24"/>
      <c r="X193" s="32">
        <v>0</v>
      </c>
      <c r="Y193" s="33"/>
      <c r="Z193" s="75" t="s">
        <v>673</v>
      </c>
      <c r="AA193" s="81">
        <v>234.75580799999997</v>
      </c>
      <c r="AB193" s="81">
        <v>0</v>
      </c>
      <c r="AC193" s="81">
        <v>0</v>
      </c>
    </row>
    <row r="194" spans="1:29" ht="15.75">
      <c r="A194" s="7">
        <v>191</v>
      </c>
      <c r="B194" s="101" t="s">
        <v>173</v>
      </c>
      <c r="C194" s="8">
        <v>21242</v>
      </c>
      <c r="D194" s="81">
        <v>65.93</v>
      </c>
      <c r="E194" s="81">
        <v>59.55</v>
      </c>
      <c r="F194" s="81">
        <v>65.93</v>
      </c>
      <c r="G194" s="81">
        <v>63.8</v>
      </c>
      <c r="H194" s="21">
        <v>65.93</v>
      </c>
      <c r="I194" s="21">
        <v>63.8</v>
      </c>
      <c r="J194" s="81">
        <v>75.8</v>
      </c>
      <c r="K194" s="81">
        <v>75.8</v>
      </c>
      <c r="L194" s="81">
        <v>73.36</v>
      </c>
      <c r="M194" s="81">
        <v>75.81</v>
      </c>
      <c r="N194" s="81">
        <v>61.14</v>
      </c>
      <c r="O194" s="72">
        <v>61.14</v>
      </c>
      <c r="P194" s="1">
        <f t="shared" si="8"/>
        <v>807.99</v>
      </c>
      <c r="Q194" s="18">
        <v>174.6</v>
      </c>
      <c r="R194" s="35">
        <v>14</v>
      </c>
      <c r="S194" s="11">
        <v>1</v>
      </c>
      <c r="T194" s="19">
        <v>60</v>
      </c>
      <c r="U194" s="22">
        <f t="shared" si="10"/>
        <v>25.62</v>
      </c>
      <c r="V194" s="32">
        <v>26.04</v>
      </c>
      <c r="W194" s="24"/>
      <c r="X194" s="32">
        <v>0</v>
      </c>
      <c r="Y194" s="33"/>
      <c r="Z194" s="75" t="s">
        <v>674</v>
      </c>
      <c r="AA194" s="81">
        <v>410.8226639999999</v>
      </c>
      <c r="AB194" s="81">
        <v>0</v>
      </c>
      <c r="AC194" s="81">
        <v>0</v>
      </c>
    </row>
    <row r="195" spans="1:26" ht="15.75">
      <c r="A195" s="7">
        <v>192</v>
      </c>
      <c r="B195" s="100" t="s">
        <v>82</v>
      </c>
      <c r="C195" s="8"/>
      <c r="D195" s="81"/>
      <c r="E195" s="81"/>
      <c r="F195" s="81"/>
      <c r="G195" s="81"/>
      <c r="H195" s="21"/>
      <c r="I195" s="21"/>
      <c r="J195" s="81"/>
      <c r="K195" s="81"/>
      <c r="L195" s="81"/>
      <c r="M195" s="81"/>
      <c r="N195" s="81"/>
      <c r="O195" s="72"/>
      <c r="P195" s="1">
        <f t="shared" si="8"/>
        <v>0</v>
      </c>
      <c r="Q195" s="18"/>
      <c r="R195" s="35"/>
      <c r="S195" s="11"/>
      <c r="T195" s="19"/>
      <c r="U195" s="22"/>
      <c r="V195" s="32"/>
      <c r="W195" s="24"/>
      <c r="X195" s="32"/>
      <c r="Y195" s="33"/>
      <c r="Z195" s="75"/>
    </row>
    <row r="196" spans="1:29" ht="15.75">
      <c r="A196" s="7">
        <v>193</v>
      </c>
      <c r="B196" s="101" t="s">
        <v>174</v>
      </c>
      <c r="C196" s="8">
        <v>21232</v>
      </c>
      <c r="D196" s="81">
        <v>1813.13</v>
      </c>
      <c r="E196" s="81">
        <v>2097.76</v>
      </c>
      <c r="F196" s="81">
        <v>2054.88</v>
      </c>
      <c r="G196" s="81">
        <v>587</v>
      </c>
      <c r="H196" s="21">
        <v>2054.88</v>
      </c>
      <c r="I196" s="21">
        <v>1988.58</v>
      </c>
      <c r="J196" s="81">
        <v>2362.69</v>
      </c>
      <c r="K196" s="81">
        <v>2362.69</v>
      </c>
      <c r="L196" s="81">
        <v>2286.48</v>
      </c>
      <c r="M196" s="81">
        <v>2362.69</v>
      </c>
      <c r="N196" s="81">
        <v>525.16</v>
      </c>
      <c r="O196" s="72">
        <v>720.79</v>
      </c>
      <c r="P196" s="1">
        <f t="shared" si="8"/>
        <v>21216.730000000003</v>
      </c>
      <c r="Q196" s="18">
        <v>4339.22</v>
      </c>
      <c r="R196" s="35">
        <v>177</v>
      </c>
      <c r="S196" s="11" t="s">
        <v>509</v>
      </c>
      <c r="T196" s="19">
        <v>220</v>
      </c>
      <c r="U196" s="22">
        <f t="shared" si="10"/>
        <v>1187.67</v>
      </c>
      <c r="V196" s="32">
        <v>677.525</v>
      </c>
      <c r="W196" s="24">
        <v>6.82</v>
      </c>
      <c r="X196" s="32">
        <v>677.525</v>
      </c>
      <c r="Y196" s="33">
        <v>402.585</v>
      </c>
      <c r="Z196" s="75" t="s">
        <v>675</v>
      </c>
      <c r="AA196" s="81">
        <v>10689.040914999998</v>
      </c>
      <c r="AB196" s="81">
        <v>10689.040914999998</v>
      </c>
      <c r="AC196" s="81">
        <v>6351.422510999999</v>
      </c>
    </row>
    <row r="197" spans="1:29" ht="15.75">
      <c r="A197" s="7">
        <v>194</v>
      </c>
      <c r="B197" s="101" t="s">
        <v>175</v>
      </c>
      <c r="C197" s="8">
        <v>21233</v>
      </c>
      <c r="D197" s="81">
        <v>1917.51</v>
      </c>
      <c r="E197" s="81">
        <v>2587.65</v>
      </c>
      <c r="F197" s="81">
        <v>2967.46</v>
      </c>
      <c r="G197" s="81">
        <v>1941.97</v>
      </c>
      <c r="H197" s="21">
        <v>2250.9</v>
      </c>
      <c r="I197" s="21">
        <v>3207.97</v>
      </c>
      <c r="J197" s="81">
        <v>3260.58</v>
      </c>
      <c r="K197" s="81">
        <v>3443.98</v>
      </c>
      <c r="L197" s="81">
        <v>2669.6</v>
      </c>
      <c r="M197" s="81">
        <v>3179.06</v>
      </c>
      <c r="N197" s="81">
        <v>2547.33</v>
      </c>
      <c r="O197" s="72">
        <v>3097.55</v>
      </c>
      <c r="P197" s="1">
        <f t="shared" si="8"/>
        <v>33071.560000000005</v>
      </c>
      <c r="Q197" s="18">
        <v>4250.18</v>
      </c>
      <c r="R197" s="35">
        <v>196</v>
      </c>
      <c r="S197" s="11" t="s">
        <v>509</v>
      </c>
      <c r="T197" s="19">
        <v>220</v>
      </c>
      <c r="U197" s="22">
        <f t="shared" si="10"/>
        <v>1315.16</v>
      </c>
      <c r="V197" s="32">
        <v>1193.213</v>
      </c>
      <c r="W197" s="24">
        <v>1</v>
      </c>
      <c r="X197" s="32">
        <v>1193.213</v>
      </c>
      <c r="Y197" s="33">
        <v>359.55</v>
      </c>
      <c r="Z197" s="75" t="s">
        <v>676</v>
      </c>
      <c r="AA197" s="81">
        <v>18824.8542158</v>
      </c>
      <c r="AB197" s="81">
        <v>18824.8542158</v>
      </c>
      <c r="AC197" s="81">
        <v>5672.46653</v>
      </c>
    </row>
    <row r="198" spans="1:29" ht="15.75">
      <c r="A198" s="7">
        <v>195</v>
      </c>
      <c r="B198" s="101" t="s">
        <v>176</v>
      </c>
      <c r="C198" s="8">
        <v>21234</v>
      </c>
      <c r="D198" s="81">
        <v>527.46</v>
      </c>
      <c r="E198" s="81">
        <v>476.41</v>
      </c>
      <c r="F198" s="81">
        <v>527.46</v>
      </c>
      <c r="G198" s="81">
        <v>510.44</v>
      </c>
      <c r="H198" s="21">
        <v>527.46</v>
      </c>
      <c r="I198" s="21">
        <v>510.44</v>
      </c>
      <c r="J198" s="81">
        <v>606.47</v>
      </c>
      <c r="K198" s="81">
        <v>606.47</v>
      </c>
      <c r="L198" s="81">
        <v>586.9</v>
      </c>
      <c r="M198" s="81">
        <v>606.47</v>
      </c>
      <c r="N198" s="81">
        <v>489.09</v>
      </c>
      <c r="O198" s="72">
        <v>458.52</v>
      </c>
      <c r="P198" s="1">
        <f aca="true" t="shared" si="11" ref="P198:P261">D198+E198+F198+G198+H198+I198+J198+K198+L198+M198+N198+O198</f>
        <v>6433.59</v>
      </c>
      <c r="Q198" s="18">
        <v>201.19</v>
      </c>
      <c r="R198" s="35">
        <v>12</v>
      </c>
      <c r="S198" s="11">
        <v>1</v>
      </c>
      <c r="T198" s="19">
        <v>60</v>
      </c>
      <c r="U198" s="22">
        <f t="shared" si="10"/>
        <v>21.96</v>
      </c>
      <c r="V198" s="32">
        <v>20.46</v>
      </c>
      <c r="W198" s="24"/>
      <c r="X198" s="32">
        <v>0</v>
      </c>
      <c r="Y198" s="33"/>
      <c r="Z198" s="75" t="s">
        <v>677</v>
      </c>
      <c r="AA198" s="81">
        <v>322.789236</v>
      </c>
      <c r="AB198" s="81">
        <v>0</v>
      </c>
      <c r="AC198" s="81">
        <v>0</v>
      </c>
    </row>
    <row r="199" spans="1:29" ht="15.75">
      <c r="A199" s="7">
        <v>196</v>
      </c>
      <c r="B199" s="101" t="s">
        <v>177</v>
      </c>
      <c r="C199" s="8">
        <v>21235</v>
      </c>
      <c r="D199" s="81">
        <v>4428</v>
      </c>
      <c r="E199" s="81">
        <v>5441.15</v>
      </c>
      <c r="F199" s="81">
        <v>7333.76</v>
      </c>
      <c r="G199" s="81">
        <v>4292.92</v>
      </c>
      <c r="H199" s="21">
        <v>4653.58</v>
      </c>
      <c r="I199" s="21">
        <v>5618.38</v>
      </c>
      <c r="J199" s="81">
        <v>5807.9</v>
      </c>
      <c r="K199" s="81">
        <v>5542.98</v>
      </c>
      <c r="L199" s="81">
        <v>4870.49</v>
      </c>
      <c r="M199" s="81">
        <v>5318.81</v>
      </c>
      <c r="N199" s="81">
        <v>5237.3</v>
      </c>
      <c r="O199" s="72">
        <v>4870.49</v>
      </c>
      <c r="P199" s="1">
        <f t="shared" si="11"/>
        <v>63415.759999999995</v>
      </c>
      <c r="Q199" s="18">
        <v>428.1</v>
      </c>
      <c r="R199" s="35">
        <v>27</v>
      </c>
      <c r="S199" s="11">
        <v>1</v>
      </c>
      <c r="T199" s="19">
        <v>60</v>
      </c>
      <c r="U199" s="22">
        <f t="shared" si="10"/>
        <v>49.41</v>
      </c>
      <c r="V199" s="32">
        <v>48.36</v>
      </c>
      <c r="W199" s="24"/>
      <c r="X199" s="32">
        <v>0</v>
      </c>
      <c r="Y199" s="33"/>
      <c r="Z199" s="75" t="s">
        <v>254</v>
      </c>
      <c r="AA199" s="81">
        <v>762.9463759999999</v>
      </c>
      <c r="AB199" s="81">
        <v>0</v>
      </c>
      <c r="AC199" s="81">
        <v>0</v>
      </c>
    </row>
    <row r="200" spans="1:29" ht="15.75">
      <c r="A200" s="7">
        <v>197</v>
      </c>
      <c r="B200" s="101" t="s">
        <v>178</v>
      </c>
      <c r="C200" s="8">
        <v>21236</v>
      </c>
      <c r="D200" s="81">
        <v>98.9</v>
      </c>
      <c r="E200" s="81">
        <v>152.07</v>
      </c>
      <c r="F200" s="81">
        <v>131.87</v>
      </c>
      <c r="G200" s="81">
        <v>127.61</v>
      </c>
      <c r="H200" s="21">
        <v>131.87</v>
      </c>
      <c r="I200" s="21">
        <v>127.61</v>
      </c>
      <c r="J200" s="81">
        <v>151.62</v>
      </c>
      <c r="K200" s="81">
        <v>151.62</v>
      </c>
      <c r="L200" s="81">
        <v>146.73</v>
      </c>
      <c r="M200" s="81">
        <v>151.62</v>
      </c>
      <c r="N200" s="81">
        <v>91.7</v>
      </c>
      <c r="O200" s="72">
        <v>91.7</v>
      </c>
      <c r="P200" s="1">
        <f t="shared" si="11"/>
        <v>1554.92</v>
      </c>
      <c r="Q200" s="18">
        <v>416.3</v>
      </c>
      <c r="R200" s="35">
        <v>24</v>
      </c>
      <c r="S200" s="11">
        <v>1</v>
      </c>
      <c r="T200" s="19">
        <v>60</v>
      </c>
      <c r="U200" s="22">
        <f t="shared" si="10"/>
        <v>43.92</v>
      </c>
      <c r="V200" s="32">
        <v>44.64</v>
      </c>
      <c r="W200" s="24"/>
      <c r="X200" s="32">
        <v>0</v>
      </c>
      <c r="Y200" s="33"/>
      <c r="Z200" s="75" t="s">
        <v>256</v>
      </c>
      <c r="AA200" s="81">
        <v>704.2674239999999</v>
      </c>
      <c r="AB200" s="81">
        <v>0</v>
      </c>
      <c r="AC200" s="81">
        <v>0</v>
      </c>
    </row>
    <row r="201" spans="1:29" ht="15.75">
      <c r="A201" s="7">
        <v>198</v>
      </c>
      <c r="B201" s="101" t="s">
        <v>179</v>
      </c>
      <c r="C201" s="8">
        <v>21249</v>
      </c>
      <c r="D201" s="81">
        <v>1571.37</v>
      </c>
      <c r="E201" s="81">
        <v>1419.3</v>
      </c>
      <c r="F201" s="81">
        <v>1571.37</v>
      </c>
      <c r="G201" s="81">
        <v>1446.96</v>
      </c>
      <c r="H201" s="21">
        <v>1571.37</v>
      </c>
      <c r="I201" s="21">
        <v>1520.69</v>
      </c>
      <c r="J201" s="81">
        <v>1806.77</v>
      </c>
      <c r="K201" s="81">
        <v>1806.77</v>
      </c>
      <c r="L201" s="81">
        <v>1748.48</v>
      </c>
      <c r="M201" s="81">
        <v>1806.77</v>
      </c>
      <c r="N201" s="81">
        <v>1400.01</v>
      </c>
      <c r="O201" s="72">
        <v>1379.63</v>
      </c>
      <c r="P201" s="1">
        <f t="shared" si="11"/>
        <v>19049.49</v>
      </c>
      <c r="Q201" s="18">
        <v>415.3</v>
      </c>
      <c r="R201" s="35">
        <v>26</v>
      </c>
      <c r="S201" s="11">
        <v>1</v>
      </c>
      <c r="T201" s="19">
        <v>60</v>
      </c>
      <c r="U201" s="22">
        <f t="shared" si="10"/>
        <v>47.58</v>
      </c>
      <c r="V201" s="32">
        <v>50.22</v>
      </c>
      <c r="W201" s="24"/>
      <c r="X201" s="32">
        <v>0</v>
      </c>
      <c r="Y201" s="33"/>
      <c r="Z201" s="75" t="s">
        <v>257</v>
      </c>
      <c r="AA201" s="81">
        <v>792.3008519999998</v>
      </c>
      <c r="AB201" s="81">
        <v>0</v>
      </c>
      <c r="AC201" s="81">
        <v>0</v>
      </c>
    </row>
    <row r="202" spans="1:29" ht="15.75">
      <c r="A202" s="7">
        <v>199</v>
      </c>
      <c r="B202" s="101" t="s">
        <v>180</v>
      </c>
      <c r="C202" s="8">
        <v>12059</v>
      </c>
      <c r="D202" s="81">
        <v>131.87</v>
      </c>
      <c r="E202" s="81">
        <v>119.1</v>
      </c>
      <c r="F202" s="81">
        <v>131.87</v>
      </c>
      <c r="G202" s="81">
        <v>127.61</v>
      </c>
      <c r="H202" s="21">
        <v>131.86</v>
      </c>
      <c r="I202" s="21">
        <v>127.61</v>
      </c>
      <c r="J202" s="81">
        <v>151.62</v>
      </c>
      <c r="K202" s="81">
        <v>151.62</v>
      </c>
      <c r="L202" s="81">
        <v>146.73</v>
      </c>
      <c r="M202" s="81">
        <v>151.62</v>
      </c>
      <c r="N202" s="81">
        <v>122.27</v>
      </c>
      <c r="O202" s="72">
        <v>122.27</v>
      </c>
      <c r="P202" s="1">
        <f t="shared" si="11"/>
        <v>1616.0500000000002</v>
      </c>
      <c r="Q202" s="18">
        <v>4402.6</v>
      </c>
      <c r="R202" s="35">
        <v>201</v>
      </c>
      <c r="S202" s="11" t="s">
        <v>509</v>
      </c>
      <c r="T202" s="19">
        <v>220</v>
      </c>
      <c r="U202" s="22">
        <f t="shared" si="10"/>
        <v>1348.71</v>
      </c>
      <c r="V202" s="32">
        <v>827.975</v>
      </c>
      <c r="W202" s="24">
        <v>4.34</v>
      </c>
      <c r="X202" s="32">
        <v>827.975</v>
      </c>
      <c r="Y202" s="33">
        <v>462.316</v>
      </c>
      <c r="Z202" s="75" t="s">
        <v>678</v>
      </c>
      <c r="AA202" s="81">
        <v>13062.640384999999</v>
      </c>
      <c r="AB202" s="81">
        <v>13062.640384999999</v>
      </c>
      <c r="AC202" s="81">
        <v>7293.774605599999</v>
      </c>
    </row>
    <row r="203" spans="1:29" ht="15.75">
      <c r="A203" s="7">
        <v>200</v>
      </c>
      <c r="B203" s="101" t="s">
        <v>181</v>
      </c>
      <c r="C203" s="8">
        <v>21381</v>
      </c>
      <c r="D203" s="81">
        <v>329.66</v>
      </c>
      <c r="E203" s="81">
        <v>297.76</v>
      </c>
      <c r="F203" s="81">
        <v>329.66</v>
      </c>
      <c r="G203" s="81">
        <v>319.02</v>
      </c>
      <c r="H203" s="21">
        <v>329.66</v>
      </c>
      <c r="I203" s="21">
        <v>319.02</v>
      </c>
      <c r="J203" s="81">
        <v>379.04</v>
      </c>
      <c r="K203" s="81">
        <v>379.04</v>
      </c>
      <c r="L203" s="81">
        <v>366.81</v>
      </c>
      <c r="M203" s="81">
        <v>379.04</v>
      </c>
      <c r="N203" s="81">
        <v>305.68</v>
      </c>
      <c r="O203" s="72">
        <v>305.68</v>
      </c>
      <c r="P203" s="1">
        <f t="shared" si="11"/>
        <v>4040.0699999999997</v>
      </c>
      <c r="Q203" s="18">
        <v>4478.75</v>
      </c>
      <c r="R203" s="35">
        <v>217</v>
      </c>
      <c r="S203" s="11" t="s">
        <v>509</v>
      </c>
      <c r="T203" s="19">
        <v>220</v>
      </c>
      <c r="U203" s="22">
        <f t="shared" si="10"/>
        <v>1456.07</v>
      </c>
      <c r="V203" s="32">
        <v>732.555</v>
      </c>
      <c r="W203" s="24"/>
      <c r="X203" s="32">
        <v>732.555</v>
      </c>
      <c r="Y203" s="33">
        <v>383.907</v>
      </c>
      <c r="Z203" s="75" t="s">
        <v>679</v>
      </c>
      <c r="AA203" s="81">
        <v>11557.227212999998</v>
      </c>
      <c r="AB203" s="81">
        <v>11557.227212999998</v>
      </c>
      <c r="AC203" s="81">
        <v>6056.737176199999</v>
      </c>
    </row>
    <row r="204" spans="1:29" ht="15.75">
      <c r="A204" s="7">
        <v>201</v>
      </c>
      <c r="B204" s="101" t="s">
        <v>183</v>
      </c>
      <c r="C204" s="8">
        <v>21392</v>
      </c>
      <c r="D204" s="81">
        <v>197.79</v>
      </c>
      <c r="E204" s="81">
        <v>115.91</v>
      </c>
      <c r="F204" s="81">
        <v>164.83</v>
      </c>
      <c r="G204" s="81">
        <v>159.51</v>
      </c>
      <c r="H204" s="21">
        <v>164.83</v>
      </c>
      <c r="I204" s="21">
        <v>159.51</v>
      </c>
      <c r="J204" s="81">
        <v>189.52</v>
      </c>
      <c r="K204" s="81">
        <v>189.52</v>
      </c>
      <c r="L204" s="81">
        <v>183.41</v>
      </c>
      <c r="M204" s="81">
        <v>189.52</v>
      </c>
      <c r="N204" s="81">
        <v>183.41</v>
      </c>
      <c r="O204" s="72">
        <v>183.41</v>
      </c>
      <c r="P204" s="1">
        <f t="shared" si="11"/>
        <v>2081.17</v>
      </c>
      <c r="Q204" s="18">
        <v>2009.63</v>
      </c>
      <c r="R204" s="35">
        <v>84</v>
      </c>
      <c r="S204" s="11" t="s">
        <v>509</v>
      </c>
      <c r="T204" s="19">
        <v>220</v>
      </c>
      <c r="U204" s="22">
        <f t="shared" si="10"/>
        <v>563.64</v>
      </c>
      <c r="V204" s="32">
        <v>261.632</v>
      </c>
      <c r="W204" s="24"/>
      <c r="X204" s="32">
        <v>261.632</v>
      </c>
      <c r="Y204" s="33">
        <v>216.034</v>
      </c>
      <c r="Z204" s="75" t="s">
        <v>680</v>
      </c>
      <c r="AA204" s="81">
        <v>4127.6634112</v>
      </c>
      <c r="AB204" s="81">
        <v>4127.6634112</v>
      </c>
      <c r="AC204" s="81">
        <v>3408.2820043999996</v>
      </c>
    </row>
    <row r="205" spans="1:29" ht="15.75">
      <c r="A205" s="7">
        <v>202</v>
      </c>
      <c r="B205" s="101" t="s">
        <v>184</v>
      </c>
      <c r="C205" s="8">
        <v>21391</v>
      </c>
      <c r="D205" s="81">
        <v>164.83</v>
      </c>
      <c r="E205" s="81">
        <v>86.13</v>
      </c>
      <c r="F205" s="81">
        <v>131.87</v>
      </c>
      <c r="G205" s="81">
        <v>127.61</v>
      </c>
      <c r="H205" s="21">
        <v>131.87</v>
      </c>
      <c r="I205" s="21">
        <v>127.61</v>
      </c>
      <c r="J205" s="81">
        <v>151.62</v>
      </c>
      <c r="K205" s="81">
        <v>151.62</v>
      </c>
      <c r="L205" s="81">
        <v>146.73</v>
      </c>
      <c r="M205" s="81">
        <v>151.62</v>
      </c>
      <c r="N205" s="81">
        <v>152.84</v>
      </c>
      <c r="O205" s="72">
        <v>152.84</v>
      </c>
      <c r="P205" s="1">
        <f t="shared" si="11"/>
        <v>1677.19</v>
      </c>
      <c r="Q205" s="18">
        <v>1973</v>
      </c>
      <c r="R205" s="35">
        <v>90</v>
      </c>
      <c r="S205" s="11" t="s">
        <v>509</v>
      </c>
      <c r="T205" s="19">
        <v>220</v>
      </c>
      <c r="U205" s="22">
        <f t="shared" si="10"/>
        <v>603.9</v>
      </c>
      <c r="V205" s="32">
        <v>344.808</v>
      </c>
      <c r="W205" s="24"/>
      <c r="X205" s="32">
        <v>344.808</v>
      </c>
      <c r="Y205" s="33">
        <v>182.482</v>
      </c>
      <c r="Z205" s="75" t="s">
        <v>681</v>
      </c>
      <c r="AA205" s="81">
        <v>5439.8878927999995</v>
      </c>
      <c r="AB205" s="81">
        <v>5439.8878927999995</v>
      </c>
      <c r="AC205" s="81">
        <v>2878.9455211999993</v>
      </c>
    </row>
    <row r="206" spans="1:29" ht="15.75">
      <c r="A206" s="7">
        <v>203</v>
      </c>
      <c r="B206" s="101" t="s">
        <v>185</v>
      </c>
      <c r="C206" s="8">
        <v>21250</v>
      </c>
      <c r="D206" s="81">
        <v>36817.77</v>
      </c>
      <c r="E206" s="81">
        <v>6314.57</v>
      </c>
      <c r="F206" s="81">
        <v>9116.13</v>
      </c>
      <c r="G206" s="81">
        <v>6569.25</v>
      </c>
      <c r="H206" s="21">
        <v>7373.02</v>
      </c>
      <c r="I206" s="21">
        <v>8397.45</v>
      </c>
      <c r="J206" s="81">
        <v>8685.35</v>
      </c>
      <c r="K206" s="81">
        <v>8273.7</v>
      </c>
      <c r="L206" s="81">
        <v>7377.05</v>
      </c>
      <c r="M206" s="81">
        <v>7187.53</v>
      </c>
      <c r="N206" s="81">
        <v>7770.36</v>
      </c>
      <c r="O206" s="72">
        <v>7132.71</v>
      </c>
      <c r="P206" s="1">
        <f t="shared" si="11"/>
        <v>121014.89</v>
      </c>
      <c r="Q206" s="18">
        <v>1987.38</v>
      </c>
      <c r="R206" s="35">
        <v>96</v>
      </c>
      <c r="S206" s="11" t="s">
        <v>509</v>
      </c>
      <c r="T206" s="19">
        <v>220</v>
      </c>
      <c r="U206" s="22">
        <f t="shared" si="10"/>
        <v>644.16</v>
      </c>
      <c r="V206" s="32">
        <v>354.96</v>
      </c>
      <c r="W206" s="24"/>
      <c r="X206" s="32">
        <v>354.96</v>
      </c>
      <c r="Y206" s="33">
        <v>213.125</v>
      </c>
      <c r="Z206" s="75" t="s">
        <v>682</v>
      </c>
      <c r="AA206" s="81">
        <v>5600.0719359999985</v>
      </c>
      <c r="AB206" s="81">
        <v>5600.0719359999985</v>
      </c>
      <c r="AC206" s="81">
        <v>3362.3878749999994</v>
      </c>
    </row>
    <row r="207" spans="1:29" ht="15.75">
      <c r="A207" s="7">
        <v>204</v>
      </c>
      <c r="B207" s="101" t="s">
        <v>186</v>
      </c>
      <c r="C207" s="8">
        <v>21251</v>
      </c>
      <c r="D207" s="81">
        <v>2408.64</v>
      </c>
      <c r="E207" s="81">
        <v>0</v>
      </c>
      <c r="F207" s="81">
        <v>2862.36</v>
      </c>
      <c r="G207" s="81">
        <v>2206.59</v>
      </c>
      <c r="H207" s="21">
        <v>2552.2</v>
      </c>
      <c r="I207" s="21">
        <v>3739.68</v>
      </c>
      <c r="J207" s="81">
        <v>4014.58</v>
      </c>
      <c r="K207" s="81">
        <v>4116.48</v>
      </c>
      <c r="L207" s="81">
        <v>3525.5</v>
      </c>
      <c r="M207" s="81">
        <v>3729.28</v>
      </c>
      <c r="N207" s="81">
        <v>3403.23</v>
      </c>
      <c r="O207" s="72">
        <v>2689.98</v>
      </c>
      <c r="P207" s="1">
        <f t="shared" si="11"/>
        <v>35248.520000000004</v>
      </c>
      <c r="Q207" s="18">
        <v>1957.65</v>
      </c>
      <c r="R207" s="35">
        <v>99</v>
      </c>
      <c r="S207" s="11" t="s">
        <v>509</v>
      </c>
      <c r="T207" s="19">
        <v>220</v>
      </c>
      <c r="U207" s="22">
        <f t="shared" si="10"/>
        <v>664.29</v>
      </c>
      <c r="V207" s="32">
        <v>311.096</v>
      </c>
      <c r="W207" s="24"/>
      <c r="X207" s="32">
        <v>311.096</v>
      </c>
      <c r="Y207" s="33">
        <v>188.883</v>
      </c>
      <c r="Z207" s="75" t="s">
        <v>683</v>
      </c>
      <c r="AA207" s="81">
        <v>4908.027153599999</v>
      </c>
      <c r="AB207" s="81">
        <v>4908.027153599999</v>
      </c>
      <c r="AC207" s="81">
        <v>2979.9415378</v>
      </c>
    </row>
    <row r="208" spans="1:29" ht="15.75">
      <c r="A208" s="7">
        <v>205</v>
      </c>
      <c r="B208" s="101" t="s">
        <v>187</v>
      </c>
      <c r="C208" s="8">
        <v>21252</v>
      </c>
      <c r="D208" s="81">
        <v>-319.56</v>
      </c>
      <c r="E208" s="81">
        <v>0</v>
      </c>
      <c r="F208" s="81">
        <v>-1046.57</v>
      </c>
      <c r="G208" s="81">
        <v>0</v>
      </c>
      <c r="H208" s="21">
        <v>0</v>
      </c>
      <c r="I208" s="21">
        <v>0</v>
      </c>
      <c r="J208" s="81">
        <v>-2532.24</v>
      </c>
      <c r="K208" s="81">
        <v>0</v>
      </c>
      <c r="L208" s="81">
        <v>0</v>
      </c>
      <c r="M208" s="81">
        <v>0</v>
      </c>
      <c r="N208" s="81">
        <v>0</v>
      </c>
      <c r="O208" s="72">
        <v>-1107.78</v>
      </c>
      <c r="P208" s="1">
        <f t="shared" si="11"/>
        <v>-5006.15</v>
      </c>
      <c r="Q208" s="18">
        <v>4371.54</v>
      </c>
      <c r="R208" s="35">
        <v>233</v>
      </c>
      <c r="S208" s="11" t="s">
        <v>509</v>
      </c>
      <c r="T208" s="19">
        <v>220</v>
      </c>
      <c r="U208" s="22">
        <f t="shared" si="10"/>
        <v>1563.43</v>
      </c>
      <c r="V208" s="32">
        <v>647.543</v>
      </c>
      <c r="W208" s="24">
        <v>92.273</v>
      </c>
      <c r="X208" s="32">
        <v>647.543</v>
      </c>
      <c r="Y208" s="33">
        <v>492.65</v>
      </c>
      <c r="Z208" s="75" t="s">
        <v>684</v>
      </c>
      <c r="AA208" s="81">
        <v>10216.026893799999</v>
      </c>
      <c r="AB208" s="81">
        <v>10216.026893799999</v>
      </c>
      <c r="AC208" s="81">
        <v>7772.341989999999</v>
      </c>
    </row>
    <row r="209" spans="1:29" ht="15.75">
      <c r="A209" s="7">
        <v>206</v>
      </c>
      <c r="B209" s="101" t="s">
        <v>188</v>
      </c>
      <c r="C209" s="8">
        <v>21253</v>
      </c>
      <c r="D209" s="81">
        <v>3015.31</v>
      </c>
      <c r="E209" s="81">
        <v>0</v>
      </c>
      <c r="F209" s="81">
        <v>3469.4</v>
      </c>
      <c r="G209" s="81">
        <v>2769.32</v>
      </c>
      <c r="H209" s="21">
        <v>3207.97</v>
      </c>
      <c r="I209" s="21">
        <v>4572.69</v>
      </c>
      <c r="J209" s="81">
        <v>0</v>
      </c>
      <c r="K209" s="81">
        <v>5155.79</v>
      </c>
      <c r="L209" s="81">
        <v>4401.78</v>
      </c>
      <c r="M209" s="81">
        <v>4422.16</v>
      </c>
      <c r="N209" s="81">
        <v>4218.37</v>
      </c>
      <c r="O209" s="72">
        <v>3484.74</v>
      </c>
      <c r="P209" s="1">
        <f t="shared" si="11"/>
        <v>38717.53</v>
      </c>
      <c r="Q209" s="18">
        <v>246</v>
      </c>
      <c r="R209" s="35">
        <v>18</v>
      </c>
      <c r="S209" s="11">
        <v>1</v>
      </c>
      <c r="T209" s="19">
        <v>60</v>
      </c>
      <c r="U209" s="22">
        <f t="shared" si="10"/>
        <v>32.94</v>
      </c>
      <c r="V209" s="32">
        <v>31.62</v>
      </c>
      <c r="W209" s="24"/>
      <c r="X209" s="32">
        <v>0</v>
      </c>
      <c r="Y209" s="33"/>
      <c r="Z209" s="75" t="s">
        <v>685</v>
      </c>
      <c r="AA209" s="81">
        <v>498.85609199999993</v>
      </c>
      <c r="AB209" s="81">
        <v>0</v>
      </c>
      <c r="AC209" s="81">
        <v>0</v>
      </c>
    </row>
    <row r="210" spans="1:29" ht="15.75">
      <c r="A210" s="7">
        <v>207</v>
      </c>
      <c r="B210" s="101" t="s">
        <v>189</v>
      </c>
      <c r="C210" s="8">
        <v>21000</v>
      </c>
      <c r="D210" s="81"/>
      <c r="E210" s="81"/>
      <c r="F210" s="81"/>
      <c r="G210" s="81"/>
      <c r="H210" s="21"/>
      <c r="I210" s="21"/>
      <c r="J210" s="81"/>
      <c r="K210" s="81"/>
      <c r="L210" s="81"/>
      <c r="M210" s="81"/>
      <c r="N210" s="81"/>
      <c r="O210" s="72"/>
      <c r="P210" s="1">
        <f t="shared" si="11"/>
        <v>0</v>
      </c>
      <c r="Q210" s="18">
        <v>115.42</v>
      </c>
      <c r="R210" s="35">
        <v>6</v>
      </c>
      <c r="S210" s="11">
        <v>1</v>
      </c>
      <c r="T210" s="19">
        <v>60</v>
      </c>
      <c r="U210" s="22">
        <f t="shared" si="10"/>
        <v>10.98</v>
      </c>
      <c r="V210" s="32">
        <v>11.16</v>
      </c>
      <c r="W210" s="24"/>
      <c r="X210" s="32">
        <v>0</v>
      </c>
      <c r="Y210" s="33"/>
      <c r="Z210" s="75" t="s">
        <v>686</v>
      </c>
      <c r="AA210" s="81">
        <v>176.06685599999997</v>
      </c>
      <c r="AB210" s="81">
        <v>0</v>
      </c>
      <c r="AC210" s="81">
        <v>0</v>
      </c>
    </row>
    <row r="211" spans="1:29" ht="15.75">
      <c r="A211" s="7">
        <v>208</v>
      </c>
      <c r="B211" s="101" t="s">
        <v>190</v>
      </c>
      <c r="C211" s="8">
        <v>21255</v>
      </c>
      <c r="D211" s="81">
        <v>3129.1</v>
      </c>
      <c r="E211" s="81">
        <v>0</v>
      </c>
      <c r="F211" s="81">
        <v>3080.37</v>
      </c>
      <c r="G211" s="81">
        <v>2148.1</v>
      </c>
      <c r="H211" s="21">
        <v>2878.32</v>
      </c>
      <c r="I211" s="21">
        <v>3059.09</v>
      </c>
      <c r="J211" s="81">
        <v>4707.46</v>
      </c>
      <c r="K211" s="81">
        <v>7417.81</v>
      </c>
      <c r="L211" s="81">
        <v>3933.07</v>
      </c>
      <c r="M211" s="81">
        <v>5889.42</v>
      </c>
      <c r="N211" s="81">
        <v>6072.82</v>
      </c>
      <c r="O211" s="72">
        <v>1732.18</v>
      </c>
      <c r="P211" s="1">
        <f t="shared" si="11"/>
        <v>44047.74</v>
      </c>
      <c r="Q211" s="18">
        <v>144.49</v>
      </c>
      <c r="R211" s="35">
        <v>2</v>
      </c>
      <c r="S211" s="11">
        <v>1</v>
      </c>
      <c r="T211" s="19">
        <v>60</v>
      </c>
      <c r="U211" s="22">
        <f t="shared" si="10"/>
        <v>3.66</v>
      </c>
      <c r="V211" s="32">
        <v>3.72</v>
      </c>
      <c r="W211" s="24"/>
      <c r="X211" s="32">
        <v>0</v>
      </c>
      <c r="Y211" s="33"/>
      <c r="Z211" s="75" t="s">
        <v>687</v>
      </c>
      <c r="AA211" s="81">
        <v>58.68895199999999</v>
      </c>
      <c r="AB211" s="81">
        <v>0</v>
      </c>
      <c r="AC211" s="81">
        <v>0</v>
      </c>
    </row>
    <row r="212" spans="1:29" ht="15.75">
      <c r="A212" s="7">
        <v>209</v>
      </c>
      <c r="B212" s="101" t="s">
        <v>191</v>
      </c>
      <c r="C212" s="8">
        <v>21256</v>
      </c>
      <c r="D212" s="81">
        <v>0</v>
      </c>
      <c r="E212" s="81">
        <v>1685.34</v>
      </c>
      <c r="F212" s="81">
        <v>2491.05</v>
      </c>
      <c r="G212" s="81">
        <v>1975.3</v>
      </c>
      <c r="H212" s="21">
        <v>2640.82</v>
      </c>
      <c r="I212" s="21">
        <v>2410.41</v>
      </c>
      <c r="J212" s="81">
        <v>2689.98</v>
      </c>
      <c r="K212" s="81">
        <v>2832.63</v>
      </c>
      <c r="L212" s="81">
        <v>2608.46</v>
      </c>
      <c r="M212" s="81">
        <v>2445.43</v>
      </c>
      <c r="N212" s="81">
        <v>2425.05</v>
      </c>
      <c r="O212" s="72">
        <v>1956.35</v>
      </c>
      <c r="P212" s="1">
        <f t="shared" si="11"/>
        <v>26160.819999999996</v>
      </c>
      <c r="Q212" s="18">
        <v>156.74</v>
      </c>
      <c r="R212" s="35">
        <v>13</v>
      </c>
      <c r="S212" s="11">
        <v>1</v>
      </c>
      <c r="T212" s="19">
        <v>60</v>
      </c>
      <c r="U212" s="22">
        <f t="shared" si="10"/>
        <v>23.79</v>
      </c>
      <c r="V212" s="32">
        <v>7.62</v>
      </c>
      <c r="W212" s="24"/>
      <c r="X212" s="32">
        <v>0</v>
      </c>
      <c r="Y212" s="33"/>
      <c r="Z212" s="75" t="s">
        <v>688</v>
      </c>
      <c r="AA212" s="81">
        <v>120.21769199999999</v>
      </c>
      <c r="AB212" s="81">
        <v>0</v>
      </c>
      <c r="AC212" s="81">
        <v>0</v>
      </c>
    </row>
    <row r="213" spans="1:29" ht="15.75">
      <c r="A213" s="7">
        <v>210</v>
      </c>
      <c r="B213" s="101" t="s">
        <v>192</v>
      </c>
      <c r="C213" s="8">
        <v>31001</v>
      </c>
      <c r="D213" s="81"/>
      <c r="E213" s="81"/>
      <c r="F213" s="81"/>
      <c r="G213" s="81"/>
      <c r="H213" s="21"/>
      <c r="I213" s="21"/>
      <c r="J213" s="81"/>
      <c r="K213" s="81"/>
      <c r="L213" s="81"/>
      <c r="M213" s="81"/>
      <c r="N213" s="81"/>
      <c r="O213" s="72"/>
      <c r="P213" s="1">
        <f t="shared" si="11"/>
        <v>0</v>
      </c>
      <c r="Q213" s="18">
        <v>108.6</v>
      </c>
      <c r="R213" s="35">
        <v>6</v>
      </c>
      <c r="S213" s="11">
        <v>1</v>
      </c>
      <c r="T213" s="19">
        <v>60</v>
      </c>
      <c r="U213" s="22">
        <f t="shared" si="10"/>
        <v>10.98</v>
      </c>
      <c r="V213" s="32">
        <v>11.16</v>
      </c>
      <c r="W213" s="24"/>
      <c r="X213" s="32">
        <v>0</v>
      </c>
      <c r="Y213" s="33"/>
      <c r="Z213" s="75" t="s">
        <v>689</v>
      </c>
      <c r="AA213" s="81">
        <v>176.06685599999997</v>
      </c>
      <c r="AB213" s="81">
        <v>0</v>
      </c>
      <c r="AC213" s="81">
        <v>0</v>
      </c>
    </row>
    <row r="214" spans="1:29" ht="15.75">
      <c r="A214" s="7">
        <v>211</v>
      </c>
      <c r="B214" s="101" t="s">
        <v>193</v>
      </c>
      <c r="C214" s="8">
        <v>21257</v>
      </c>
      <c r="D214" s="81">
        <v>925.24</v>
      </c>
      <c r="E214" s="81">
        <v>0</v>
      </c>
      <c r="F214" s="81">
        <v>0</v>
      </c>
      <c r="G214" s="81">
        <v>1582.46</v>
      </c>
      <c r="H214" s="21">
        <v>1660.8</v>
      </c>
      <c r="I214" s="21">
        <v>1740.28</v>
      </c>
      <c r="J214" s="81">
        <v>0</v>
      </c>
      <c r="K214" s="81">
        <v>2759.83</v>
      </c>
      <c r="L214" s="81">
        <v>1817.57</v>
      </c>
      <c r="M214" s="81">
        <v>2365.2</v>
      </c>
      <c r="N214" s="81">
        <v>2306.65</v>
      </c>
      <c r="O214" s="72">
        <v>1640.84</v>
      </c>
      <c r="P214" s="1">
        <f t="shared" si="11"/>
        <v>16798.87</v>
      </c>
      <c r="Q214" s="18">
        <v>446.68</v>
      </c>
      <c r="R214" s="43">
        <v>10</v>
      </c>
      <c r="S214" s="11">
        <v>1</v>
      </c>
      <c r="T214" s="19">
        <v>120</v>
      </c>
      <c r="U214" s="22">
        <f t="shared" si="10"/>
        <v>36.6</v>
      </c>
      <c r="V214" s="32">
        <v>79.98</v>
      </c>
      <c r="W214" s="24"/>
      <c r="X214" s="32">
        <v>79.98</v>
      </c>
      <c r="Y214" s="33"/>
      <c r="Z214" s="75" t="s">
        <v>690</v>
      </c>
      <c r="AA214" s="81">
        <v>1261.8124679999999</v>
      </c>
      <c r="AB214" s="81">
        <v>1261.8124679999999</v>
      </c>
      <c r="AC214" s="81">
        <v>0</v>
      </c>
    </row>
    <row r="215" spans="1:29" ht="15.75">
      <c r="A215" s="7">
        <v>212</v>
      </c>
      <c r="B215" s="101" t="s">
        <v>194</v>
      </c>
      <c r="C215" s="8">
        <v>21113</v>
      </c>
      <c r="D215" s="81">
        <v>1471.2</v>
      </c>
      <c r="E215" s="81">
        <v>2100.88</v>
      </c>
      <c r="F215" s="81">
        <v>2434.64</v>
      </c>
      <c r="G215" s="81">
        <v>1865.67</v>
      </c>
      <c r="H215" s="21">
        <v>2220.28</v>
      </c>
      <c r="I215" s="21">
        <v>2410.35</v>
      </c>
      <c r="J215" s="81">
        <v>1887.78</v>
      </c>
      <c r="K215" s="81">
        <v>2226.82</v>
      </c>
      <c r="L215" s="81">
        <v>2106.33</v>
      </c>
      <c r="M215" s="81">
        <v>2552.87</v>
      </c>
      <c r="N215" s="81">
        <v>2371.25</v>
      </c>
      <c r="O215" s="72">
        <v>2287.95</v>
      </c>
      <c r="P215" s="1">
        <f t="shared" si="11"/>
        <v>25936.020000000004</v>
      </c>
      <c r="Q215" s="18">
        <v>0</v>
      </c>
      <c r="R215" s="43">
        <v>10</v>
      </c>
      <c r="S215" s="11">
        <v>1</v>
      </c>
      <c r="T215" s="19">
        <v>150</v>
      </c>
      <c r="U215" s="22">
        <f t="shared" si="10"/>
        <v>45.75</v>
      </c>
      <c r="V215" s="32"/>
      <c r="W215" s="24"/>
      <c r="X215" s="32"/>
      <c r="Y215" s="33"/>
      <c r="Z215" s="80" t="s">
        <v>691</v>
      </c>
      <c r="AA215" s="81">
        <v>0</v>
      </c>
      <c r="AB215" s="81">
        <v>0</v>
      </c>
      <c r="AC215" s="81">
        <v>0</v>
      </c>
    </row>
    <row r="216" spans="1:29" ht="15.75">
      <c r="A216" s="7">
        <v>213</v>
      </c>
      <c r="B216" s="101" t="s">
        <v>195</v>
      </c>
      <c r="C216" s="8">
        <v>21116</v>
      </c>
      <c r="D216" s="81">
        <v>4210.95</v>
      </c>
      <c r="E216" s="81">
        <v>5362.53</v>
      </c>
      <c r="F216" s="81">
        <v>5768.23</v>
      </c>
      <c r="G216" s="81">
        <v>3908.86</v>
      </c>
      <c r="H216" s="21">
        <v>4342.28</v>
      </c>
      <c r="I216" s="21">
        <v>4856.27</v>
      </c>
      <c r="J216" s="81">
        <v>5074.27</v>
      </c>
      <c r="K216" s="81">
        <v>5787.52</v>
      </c>
      <c r="L216" s="81">
        <v>4829.73</v>
      </c>
      <c r="M216" s="81">
        <v>4197.99</v>
      </c>
      <c r="N216" s="81">
        <v>5542.98</v>
      </c>
      <c r="O216" s="72">
        <v>4381.4</v>
      </c>
      <c r="P216" s="1">
        <f t="shared" si="11"/>
        <v>58263.01</v>
      </c>
      <c r="Q216" s="18">
        <v>444.1</v>
      </c>
      <c r="R216" s="43">
        <v>30</v>
      </c>
      <c r="S216" s="11" t="s">
        <v>509</v>
      </c>
      <c r="T216" s="19">
        <v>120</v>
      </c>
      <c r="U216" s="22">
        <f t="shared" si="10"/>
        <v>109.8</v>
      </c>
      <c r="V216" s="32">
        <v>232.936</v>
      </c>
      <c r="W216" s="24"/>
      <c r="X216" s="32">
        <v>232.936</v>
      </c>
      <c r="Y216" s="33"/>
      <c r="Z216" s="75" t="s">
        <v>692</v>
      </c>
      <c r="AA216" s="81">
        <v>3674.9280975999995</v>
      </c>
      <c r="AB216" s="81">
        <v>3674.9280975999995</v>
      </c>
      <c r="AC216" s="81">
        <v>0</v>
      </c>
    </row>
    <row r="217" spans="1:29" ht="15.75">
      <c r="A217" s="7">
        <v>214</v>
      </c>
      <c r="B217" s="101" t="s">
        <v>196</v>
      </c>
      <c r="C217" s="8">
        <v>21114</v>
      </c>
      <c r="D217" s="81">
        <v>1184</v>
      </c>
      <c r="E217" s="81">
        <v>2197.73</v>
      </c>
      <c r="F217" s="81">
        <v>2890.54</v>
      </c>
      <c r="G217" s="81">
        <v>1841.66</v>
      </c>
      <c r="H217" s="21">
        <v>2428.13</v>
      </c>
      <c r="I217" s="21">
        <v>3083.91</v>
      </c>
      <c r="J217" s="81">
        <v>2775.41</v>
      </c>
      <c r="K217" s="81">
        <v>6252.33</v>
      </c>
      <c r="L217" s="81">
        <v>3138.3</v>
      </c>
      <c r="M217" s="81">
        <v>4299.88</v>
      </c>
      <c r="N217" s="81">
        <v>2628.84</v>
      </c>
      <c r="O217" s="72">
        <v>2465.81</v>
      </c>
      <c r="P217" s="1">
        <f t="shared" si="11"/>
        <v>35186.54</v>
      </c>
      <c r="Q217" s="18">
        <v>0</v>
      </c>
      <c r="R217" s="43">
        <v>3</v>
      </c>
      <c r="S217" s="11">
        <v>1</v>
      </c>
      <c r="T217" s="19">
        <v>150</v>
      </c>
      <c r="U217" s="22">
        <f t="shared" si="10"/>
        <v>13.725</v>
      </c>
      <c r="V217" s="32"/>
      <c r="W217" s="24"/>
      <c r="X217" s="32"/>
      <c r="Y217" s="33"/>
      <c r="Z217" s="76" t="s">
        <v>693</v>
      </c>
      <c r="AA217" s="81">
        <v>0</v>
      </c>
      <c r="AB217" s="81">
        <v>0</v>
      </c>
      <c r="AC217" s="81">
        <v>0</v>
      </c>
    </row>
    <row r="218" spans="1:29" ht="15.75">
      <c r="A218" s="7">
        <v>215</v>
      </c>
      <c r="B218" s="101" t="s">
        <v>197</v>
      </c>
      <c r="C218" s="8">
        <v>21115</v>
      </c>
      <c r="D218" s="81">
        <v>1400.58</v>
      </c>
      <c r="E218" s="81">
        <v>2269.97</v>
      </c>
      <c r="F218" s="81">
        <v>3716.49</v>
      </c>
      <c r="G218" s="81">
        <v>2451.08</v>
      </c>
      <c r="H218" s="21">
        <v>1364.3</v>
      </c>
      <c r="I218" s="21">
        <v>1347.17</v>
      </c>
      <c r="J218" s="81">
        <v>1201.87</v>
      </c>
      <c r="K218" s="81">
        <v>1487.17</v>
      </c>
      <c r="L218" s="81">
        <v>1467.46</v>
      </c>
      <c r="M218" s="81">
        <v>1874.36</v>
      </c>
      <c r="N218" s="81">
        <v>1732.38</v>
      </c>
      <c r="O218" s="72">
        <v>1548.3</v>
      </c>
      <c r="P218" s="1">
        <f t="shared" si="11"/>
        <v>21861.13</v>
      </c>
      <c r="Q218" s="18">
        <v>441.68</v>
      </c>
      <c r="R218" s="35">
        <v>23</v>
      </c>
      <c r="S218" s="11">
        <v>1</v>
      </c>
      <c r="T218" s="19">
        <v>120</v>
      </c>
      <c r="U218" s="22">
        <f t="shared" si="10"/>
        <v>84.18</v>
      </c>
      <c r="V218" s="32">
        <v>85.56</v>
      </c>
      <c r="W218" s="24"/>
      <c r="X218" s="32">
        <v>85.56</v>
      </c>
      <c r="Y218" s="33"/>
      <c r="Z218" s="75" t="s">
        <v>694</v>
      </c>
      <c r="AA218" s="81">
        <v>1349.845896</v>
      </c>
      <c r="AB218" s="81">
        <v>1349.845896</v>
      </c>
      <c r="AC218" s="81">
        <v>0</v>
      </c>
    </row>
    <row r="219" spans="1:29" ht="15.75">
      <c r="A219" s="7">
        <v>216</v>
      </c>
      <c r="B219" s="101" t="s">
        <v>198</v>
      </c>
      <c r="C219" s="8">
        <v>21258</v>
      </c>
      <c r="D219" s="81">
        <v>3796.02</v>
      </c>
      <c r="E219" s="81">
        <v>5034.85</v>
      </c>
      <c r="F219" s="81">
        <v>5422.93</v>
      </c>
      <c r="G219" s="81">
        <v>3965.92</v>
      </c>
      <c r="H219" s="21">
        <v>4771.67</v>
      </c>
      <c r="I219" s="21">
        <v>4989.37</v>
      </c>
      <c r="J219" s="81">
        <v>6953.73</v>
      </c>
      <c r="K219" s="81">
        <v>5953.49</v>
      </c>
      <c r="L219" s="81">
        <v>5086.36</v>
      </c>
      <c r="M219" s="81">
        <v>4732.46</v>
      </c>
      <c r="N219" s="81">
        <v>5920.19</v>
      </c>
      <c r="O219" s="72">
        <v>4161.86</v>
      </c>
      <c r="P219" s="1">
        <f t="shared" si="11"/>
        <v>60788.85</v>
      </c>
      <c r="Q219" s="26">
        <v>445.25</v>
      </c>
      <c r="R219" s="43">
        <v>16</v>
      </c>
      <c r="S219" s="44" t="s">
        <v>509</v>
      </c>
      <c r="T219" s="27">
        <v>120</v>
      </c>
      <c r="U219" s="28">
        <f t="shared" si="10"/>
        <v>58.56</v>
      </c>
      <c r="V219" s="39">
        <v>522.496</v>
      </c>
      <c r="W219" s="45">
        <v>171.12</v>
      </c>
      <c r="X219" s="39">
        <v>522.496</v>
      </c>
      <c r="Y219" s="30"/>
      <c r="Z219" s="79" t="s">
        <v>695</v>
      </c>
      <c r="AA219" s="81">
        <v>8243.210393599998</v>
      </c>
      <c r="AB219" s="81">
        <v>8243.210393599998</v>
      </c>
      <c r="AC219" s="81">
        <v>0</v>
      </c>
    </row>
    <row r="220" spans="1:29" ht="15.75">
      <c r="A220" s="7">
        <v>217</v>
      </c>
      <c r="B220" s="101" t="s">
        <v>199</v>
      </c>
      <c r="C220" s="8">
        <v>21259</v>
      </c>
      <c r="D220" s="81">
        <v>3757.97</v>
      </c>
      <c r="E220" s="81">
        <v>4614.37</v>
      </c>
      <c r="F220" s="81">
        <v>5858.84</v>
      </c>
      <c r="G220" s="81">
        <v>4550.73</v>
      </c>
      <c r="H220" s="21">
        <v>4627.72</v>
      </c>
      <c r="I220" s="21">
        <v>6994.79</v>
      </c>
      <c r="J220" s="81">
        <v>5035.19</v>
      </c>
      <c r="K220" s="81">
        <v>5792.39</v>
      </c>
      <c r="L220" s="81">
        <v>3801.77</v>
      </c>
      <c r="M220" s="81">
        <v>3659.53</v>
      </c>
      <c r="N220" s="81">
        <v>3569.31</v>
      </c>
      <c r="O220" s="72">
        <v>2999.69</v>
      </c>
      <c r="P220" s="1">
        <f t="shared" si="11"/>
        <v>55262.299999999996</v>
      </c>
      <c r="Q220" s="18">
        <v>0</v>
      </c>
      <c r="R220" s="43">
        <v>9</v>
      </c>
      <c r="S220" s="11">
        <v>1</v>
      </c>
      <c r="T220" s="19">
        <v>150</v>
      </c>
      <c r="U220" s="28">
        <f t="shared" si="10"/>
        <v>41.175</v>
      </c>
      <c r="V220" s="32"/>
      <c r="W220" s="24"/>
      <c r="X220" s="32"/>
      <c r="Y220" s="33"/>
      <c r="Z220" s="77" t="s">
        <v>696</v>
      </c>
      <c r="AA220" s="81">
        <v>0</v>
      </c>
      <c r="AB220" s="81">
        <v>0</v>
      </c>
      <c r="AC220" s="81">
        <v>0</v>
      </c>
    </row>
    <row r="221" spans="1:29" ht="15.75">
      <c r="A221" s="7">
        <v>218</v>
      </c>
      <c r="B221" s="101" t="s">
        <v>200</v>
      </c>
      <c r="C221" s="8">
        <v>21820</v>
      </c>
      <c r="D221" s="81">
        <v>29560.89</v>
      </c>
      <c r="E221" s="81">
        <v>32902.31</v>
      </c>
      <c r="F221" s="81">
        <v>30316.91</v>
      </c>
      <c r="G221" s="81">
        <v>18383.5</v>
      </c>
      <c r="H221" s="21">
        <v>23871.21</v>
      </c>
      <c r="I221" s="21">
        <v>28838.95</v>
      </c>
      <c r="J221" s="81">
        <v>30929.38</v>
      </c>
      <c r="K221" s="81">
        <v>32978.2</v>
      </c>
      <c r="L221" s="81">
        <v>28899.91</v>
      </c>
      <c r="M221" s="81">
        <v>31288.39</v>
      </c>
      <c r="N221" s="81">
        <v>33016.39</v>
      </c>
      <c r="O221" s="72">
        <v>28254.22</v>
      </c>
      <c r="P221" s="1">
        <f t="shared" si="11"/>
        <v>349240.26</v>
      </c>
      <c r="Q221" s="18">
        <v>386.05</v>
      </c>
      <c r="R221" s="35">
        <v>23</v>
      </c>
      <c r="S221" s="11">
        <v>1</v>
      </c>
      <c r="T221" s="19">
        <v>60</v>
      </c>
      <c r="U221" s="22">
        <f t="shared" si="10"/>
        <v>42.09</v>
      </c>
      <c r="V221" s="32">
        <v>42.78</v>
      </c>
      <c r="W221" s="24"/>
      <c r="X221" s="32">
        <v>0</v>
      </c>
      <c r="Y221" s="33"/>
      <c r="Z221" s="75" t="s">
        <v>697</v>
      </c>
      <c r="AA221" s="81">
        <v>674.922948</v>
      </c>
      <c r="AB221" s="81">
        <v>0</v>
      </c>
      <c r="AC221" s="81">
        <v>0</v>
      </c>
    </row>
    <row r="222" spans="1:29" ht="15.75">
      <c r="A222" s="7">
        <v>219</v>
      </c>
      <c r="B222" s="101" t="s">
        <v>201</v>
      </c>
      <c r="C222" s="8">
        <v>21260</v>
      </c>
      <c r="D222" s="81">
        <v>3969.02</v>
      </c>
      <c r="E222" s="81">
        <v>5600.13</v>
      </c>
      <c r="F222" s="81">
        <v>6148.14</v>
      </c>
      <c r="G222" s="81">
        <v>4339.27</v>
      </c>
      <c r="H222" s="21">
        <v>5441.85</v>
      </c>
      <c r="I222" s="21">
        <v>5754.49</v>
      </c>
      <c r="J222" s="81">
        <v>5219.78</v>
      </c>
      <c r="K222" s="81">
        <v>5686.45</v>
      </c>
      <c r="L222" s="81">
        <v>4986.24</v>
      </c>
      <c r="M222" s="81">
        <v>5258.49</v>
      </c>
      <c r="N222" s="81">
        <v>4863.96</v>
      </c>
      <c r="O222" s="72">
        <v>4158.05</v>
      </c>
      <c r="P222" s="1">
        <f t="shared" si="11"/>
        <v>61425.869999999995</v>
      </c>
      <c r="Q222" s="18">
        <v>234.4</v>
      </c>
      <c r="R222" s="35">
        <v>20</v>
      </c>
      <c r="S222" s="11">
        <v>1</v>
      </c>
      <c r="T222" s="19">
        <v>60</v>
      </c>
      <c r="U222" s="22">
        <f t="shared" si="10"/>
        <v>36.6</v>
      </c>
      <c r="V222" s="32">
        <v>35.34</v>
      </c>
      <c r="W222" s="24"/>
      <c r="X222" s="32">
        <v>0</v>
      </c>
      <c r="Y222" s="33"/>
      <c r="Z222" s="75" t="s">
        <v>698</v>
      </c>
      <c r="AA222" s="81">
        <v>557.545044</v>
      </c>
      <c r="AB222" s="81">
        <v>0</v>
      </c>
      <c r="AC222" s="81">
        <v>0</v>
      </c>
    </row>
    <row r="223" spans="1:29" ht="15.75">
      <c r="A223" s="7">
        <v>220</v>
      </c>
      <c r="B223" s="101" t="s">
        <v>202</v>
      </c>
      <c r="C223" s="8">
        <v>21261</v>
      </c>
      <c r="D223" s="81">
        <v>4961.19</v>
      </c>
      <c r="E223" s="81">
        <v>4120.03</v>
      </c>
      <c r="F223" s="81">
        <v>5347.21</v>
      </c>
      <c r="G223" s="81">
        <v>3514.59</v>
      </c>
      <c r="H223" s="21">
        <v>4094.15</v>
      </c>
      <c r="I223" s="21">
        <v>5193.01</v>
      </c>
      <c r="J223" s="81">
        <v>5339.19</v>
      </c>
      <c r="K223" s="81">
        <v>5767.14</v>
      </c>
      <c r="L223" s="81">
        <v>4605.56</v>
      </c>
      <c r="M223" s="81">
        <v>4238.75</v>
      </c>
      <c r="N223" s="81">
        <v>5074.27</v>
      </c>
      <c r="O223" s="72">
        <v>4483.29</v>
      </c>
      <c r="P223" s="1">
        <f t="shared" si="11"/>
        <v>56738.38</v>
      </c>
      <c r="Q223" s="18">
        <v>305</v>
      </c>
      <c r="R223" s="35">
        <v>5</v>
      </c>
      <c r="S223" s="11">
        <v>1</v>
      </c>
      <c r="T223" s="19">
        <v>60</v>
      </c>
      <c r="U223" s="22">
        <f t="shared" si="10"/>
        <v>9.15</v>
      </c>
      <c r="V223" s="32">
        <v>5.58</v>
      </c>
      <c r="W223" s="24"/>
      <c r="X223" s="32">
        <v>0</v>
      </c>
      <c r="Y223" s="33"/>
      <c r="Z223" s="75" t="s">
        <v>699</v>
      </c>
      <c r="AA223" s="81">
        <v>88.03342799999999</v>
      </c>
      <c r="AB223" s="81">
        <v>0</v>
      </c>
      <c r="AC223" s="81">
        <v>0</v>
      </c>
    </row>
    <row r="224" spans="1:29" ht="15.75">
      <c r="A224" s="7">
        <v>221</v>
      </c>
      <c r="B224" s="101" t="s">
        <v>203</v>
      </c>
      <c r="C224" s="8">
        <v>21262</v>
      </c>
      <c r="D224" s="81">
        <v>4536.53</v>
      </c>
      <c r="E224" s="81">
        <v>3312.19</v>
      </c>
      <c r="F224" s="81">
        <v>4263.41</v>
      </c>
      <c r="G224" s="81">
        <v>2796.79</v>
      </c>
      <c r="H224" s="21">
        <v>3648.41</v>
      </c>
      <c r="I224" s="21">
        <v>4794.95</v>
      </c>
      <c r="J224" s="81">
        <v>3501.25</v>
      </c>
      <c r="K224" s="81">
        <v>5336.14</v>
      </c>
      <c r="L224" s="81">
        <v>6429.45</v>
      </c>
      <c r="M224" s="81">
        <v>6024.32</v>
      </c>
      <c r="N224" s="81">
        <v>5697.86</v>
      </c>
      <c r="O224" s="72">
        <v>3232.45</v>
      </c>
      <c r="P224" s="1">
        <f t="shared" si="11"/>
        <v>53573.74999999999</v>
      </c>
      <c r="Q224" s="18">
        <v>216.18</v>
      </c>
      <c r="R224" s="35">
        <v>19</v>
      </c>
      <c r="S224" s="11">
        <v>1</v>
      </c>
      <c r="T224" s="19">
        <v>60</v>
      </c>
      <c r="U224" s="22">
        <f t="shared" si="10"/>
        <v>34.77</v>
      </c>
      <c r="V224" s="32">
        <v>33.48</v>
      </c>
      <c r="W224" s="24"/>
      <c r="X224" s="32">
        <v>0</v>
      </c>
      <c r="Y224" s="33"/>
      <c r="Z224" s="75" t="s">
        <v>700</v>
      </c>
      <c r="AA224" s="81">
        <v>528.2005679999999</v>
      </c>
      <c r="AB224" s="81">
        <v>0</v>
      </c>
      <c r="AC224" s="81">
        <v>0</v>
      </c>
    </row>
    <row r="225" spans="1:29" ht="15.75">
      <c r="A225" s="7">
        <v>222</v>
      </c>
      <c r="B225" s="101" t="s">
        <v>208</v>
      </c>
      <c r="C225" s="8">
        <v>21395</v>
      </c>
      <c r="D225" s="81">
        <v>461.53</v>
      </c>
      <c r="E225" s="81">
        <v>542.34</v>
      </c>
      <c r="F225" s="81">
        <v>527.46</v>
      </c>
      <c r="G225" s="81">
        <v>510.44</v>
      </c>
      <c r="H225" s="21">
        <v>527.46</v>
      </c>
      <c r="I225" s="21">
        <v>510.44</v>
      </c>
      <c r="J225" s="81">
        <v>606.47</v>
      </c>
      <c r="K225" s="81">
        <v>606.47</v>
      </c>
      <c r="L225" s="81">
        <v>586.9</v>
      </c>
      <c r="M225" s="81">
        <v>606.47</v>
      </c>
      <c r="N225" s="81">
        <v>513.54</v>
      </c>
      <c r="O225" s="72">
        <v>513.54</v>
      </c>
      <c r="P225" s="1">
        <f t="shared" si="11"/>
        <v>6513.06</v>
      </c>
      <c r="Q225" s="18">
        <v>4773.96</v>
      </c>
      <c r="R225" s="43">
        <v>177</v>
      </c>
      <c r="S225" s="11" t="s">
        <v>509</v>
      </c>
      <c r="T225" s="19">
        <v>220</v>
      </c>
      <c r="U225" s="22">
        <f t="shared" si="10"/>
        <v>1187.67</v>
      </c>
      <c r="V225" s="32">
        <v>951.054</v>
      </c>
      <c r="W225" s="24">
        <v>11.811</v>
      </c>
      <c r="X225" s="32">
        <v>951.054</v>
      </c>
      <c r="Y225" s="33">
        <v>1041.6</v>
      </c>
      <c r="Z225" s="75" t="s">
        <v>701</v>
      </c>
      <c r="AA225" s="81">
        <v>15004.398536399998</v>
      </c>
      <c r="AB225" s="81">
        <v>15004.398536399998</v>
      </c>
      <c r="AC225" s="81">
        <v>16432.896559999997</v>
      </c>
    </row>
    <row r="226" spans="1:29" ht="15.75">
      <c r="A226" s="7">
        <v>223</v>
      </c>
      <c r="B226" s="101" t="s">
        <v>209</v>
      </c>
      <c r="C226" s="9"/>
      <c r="D226" s="81"/>
      <c r="E226" s="81"/>
      <c r="F226" s="81"/>
      <c r="G226" s="81"/>
      <c r="H226" s="21"/>
      <c r="I226" s="21"/>
      <c r="J226" s="81"/>
      <c r="K226" s="81"/>
      <c r="L226" s="81"/>
      <c r="M226" s="81"/>
      <c r="N226" s="81"/>
      <c r="O226" s="72"/>
      <c r="P226" s="1">
        <f t="shared" si="11"/>
        <v>0</v>
      </c>
      <c r="Q226" s="18">
        <v>263.26</v>
      </c>
      <c r="R226" s="35">
        <v>18</v>
      </c>
      <c r="S226" s="11">
        <v>1</v>
      </c>
      <c r="T226" s="19">
        <v>60</v>
      </c>
      <c r="U226" s="22">
        <f t="shared" si="10"/>
        <v>32.94</v>
      </c>
      <c r="V226" s="32">
        <v>33.48</v>
      </c>
      <c r="W226" s="24"/>
      <c r="X226" s="32">
        <v>0</v>
      </c>
      <c r="Y226" s="33"/>
      <c r="Z226" s="75" t="s">
        <v>702</v>
      </c>
      <c r="AA226" s="81">
        <v>528.2005679999999</v>
      </c>
      <c r="AB226" s="81">
        <v>0</v>
      </c>
      <c r="AC226" s="81">
        <v>0</v>
      </c>
    </row>
    <row r="227" spans="1:29" ht="15.75">
      <c r="A227" s="7">
        <v>224</v>
      </c>
      <c r="B227" s="101" t="s">
        <v>210</v>
      </c>
      <c r="C227" s="8">
        <v>12224</v>
      </c>
      <c r="D227" s="81">
        <v>131.87</v>
      </c>
      <c r="E227" s="81">
        <v>119.1</v>
      </c>
      <c r="F227" s="81">
        <v>131.87</v>
      </c>
      <c r="G227" s="81">
        <v>127.61</v>
      </c>
      <c r="H227" s="21">
        <v>131.87</v>
      </c>
      <c r="I227" s="21">
        <v>127.61</v>
      </c>
      <c r="J227" s="81">
        <v>151.62</v>
      </c>
      <c r="K227" s="81">
        <v>151.62</v>
      </c>
      <c r="L227" s="81">
        <v>146.73</v>
      </c>
      <c r="M227" s="81">
        <v>151.62</v>
      </c>
      <c r="N227" s="81">
        <v>122.27</v>
      </c>
      <c r="O227" s="72">
        <v>122.27</v>
      </c>
      <c r="P227" s="1">
        <f t="shared" si="11"/>
        <v>1616.06</v>
      </c>
      <c r="Q227" s="18">
        <v>826.8</v>
      </c>
      <c r="R227" s="35">
        <v>47</v>
      </c>
      <c r="S227" s="11" t="s">
        <v>509</v>
      </c>
      <c r="T227" s="19">
        <v>120</v>
      </c>
      <c r="U227" s="22">
        <f t="shared" si="10"/>
        <v>172.02</v>
      </c>
      <c r="V227" s="32">
        <v>129.942</v>
      </c>
      <c r="W227" s="24"/>
      <c r="X227" s="32">
        <v>0</v>
      </c>
      <c r="Y227" s="33"/>
      <c r="Z227" s="75" t="s">
        <v>703</v>
      </c>
      <c r="AA227" s="81">
        <v>2050.0429572</v>
      </c>
      <c r="AB227" s="81">
        <v>0</v>
      </c>
      <c r="AC227" s="81">
        <v>0</v>
      </c>
    </row>
    <row r="228" spans="1:29" ht="15.75">
      <c r="A228" s="7">
        <v>225</v>
      </c>
      <c r="B228" s="101" t="s">
        <v>211</v>
      </c>
      <c r="C228" s="8">
        <v>12233</v>
      </c>
      <c r="D228" s="81">
        <v>263.73</v>
      </c>
      <c r="E228" s="81">
        <v>238.21</v>
      </c>
      <c r="F228" s="81">
        <v>263.73</v>
      </c>
      <c r="G228" s="81">
        <v>255.22</v>
      </c>
      <c r="H228" s="21">
        <v>263.73</v>
      </c>
      <c r="I228" s="21">
        <v>255.22</v>
      </c>
      <c r="J228" s="81">
        <v>303.24</v>
      </c>
      <c r="K228" s="81">
        <v>303.24</v>
      </c>
      <c r="L228" s="81">
        <v>293.45</v>
      </c>
      <c r="M228" s="81">
        <v>303.23</v>
      </c>
      <c r="N228" s="81">
        <v>275.11</v>
      </c>
      <c r="O228" s="72">
        <v>275.11</v>
      </c>
      <c r="P228" s="1">
        <f t="shared" si="11"/>
        <v>3293.2200000000003</v>
      </c>
      <c r="Q228" s="18">
        <v>842.4</v>
      </c>
      <c r="R228" s="35">
        <v>42</v>
      </c>
      <c r="S228" s="11" t="s">
        <v>509</v>
      </c>
      <c r="T228" s="19">
        <v>120</v>
      </c>
      <c r="U228" s="22">
        <f t="shared" si="10"/>
        <v>153.72</v>
      </c>
      <c r="V228" s="32">
        <v>80.152</v>
      </c>
      <c r="W228" s="24"/>
      <c r="X228" s="32">
        <v>0</v>
      </c>
      <c r="Y228" s="33"/>
      <c r="Z228" s="75" t="s">
        <v>704</v>
      </c>
      <c r="AA228" s="81">
        <v>1264.5160431999998</v>
      </c>
      <c r="AB228" s="81">
        <v>0</v>
      </c>
      <c r="AC228" s="81">
        <v>0</v>
      </c>
    </row>
    <row r="229" spans="1:29" ht="15.75">
      <c r="A229" s="7">
        <v>226</v>
      </c>
      <c r="B229" s="101" t="s">
        <v>212</v>
      </c>
      <c r="C229" s="8">
        <v>12228</v>
      </c>
      <c r="D229" s="81">
        <v>527.46</v>
      </c>
      <c r="E229" s="81">
        <v>727.38</v>
      </c>
      <c r="F229" s="81">
        <v>659.31</v>
      </c>
      <c r="G229" s="81">
        <v>638.05</v>
      </c>
      <c r="H229" s="21">
        <v>659.31</v>
      </c>
      <c r="I229" s="21">
        <v>638.05</v>
      </c>
      <c r="J229" s="81">
        <v>758.08</v>
      </c>
      <c r="K229" s="81">
        <v>758.08</v>
      </c>
      <c r="L229" s="81">
        <v>733.63</v>
      </c>
      <c r="M229" s="81">
        <v>758.08</v>
      </c>
      <c r="N229" s="81">
        <v>61.14</v>
      </c>
      <c r="O229" s="72">
        <v>61.14</v>
      </c>
      <c r="P229" s="1">
        <f t="shared" si="11"/>
        <v>6979.71</v>
      </c>
      <c r="Q229" s="18">
        <v>107.76</v>
      </c>
      <c r="R229" s="35">
        <v>11</v>
      </c>
      <c r="S229" s="11">
        <v>1</v>
      </c>
      <c r="T229" s="19">
        <v>60</v>
      </c>
      <c r="U229" s="22">
        <f t="shared" si="10"/>
        <v>20.13</v>
      </c>
      <c r="V229" s="32">
        <v>20.46</v>
      </c>
      <c r="W229" s="24"/>
      <c r="X229" s="32">
        <v>0</v>
      </c>
      <c r="Y229" s="33"/>
      <c r="Z229" s="75" t="s">
        <v>705</v>
      </c>
      <c r="AA229" s="81">
        <v>322.789236</v>
      </c>
      <c r="AB229" s="81">
        <v>0</v>
      </c>
      <c r="AC229" s="81">
        <v>0</v>
      </c>
    </row>
    <row r="230" spans="1:29" ht="15.75">
      <c r="A230" s="7">
        <v>227</v>
      </c>
      <c r="B230" s="101" t="s">
        <v>213</v>
      </c>
      <c r="C230" s="8">
        <v>12231</v>
      </c>
      <c r="D230" s="81">
        <v>362.63</v>
      </c>
      <c r="E230" s="81">
        <v>264.79</v>
      </c>
      <c r="F230" s="81">
        <v>329.66</v>
      </c>
      <c r="G230" s="81">
        <v>319.02</v>
      </c>
      <c r="H230" s="21">
        <v>329.66</v>
      </c>
      <c r="I230" s="21">
        <v>319.02</v>
      </c>
      <c r="J230" s="81">
        <v>379.04</v>
      </c>
      <c r="K230" s="81">
        <v>379.04</v>
      </c>
      <c r="L230" s="81">
        <v>366.81</v>
      </c>
      <c r="M230" s="81">
        <v>379.04</v>
      </c>
      <c r="N230" s="81">
        <v>366.81</v>
      </c>
      <c r="O230" s="72">
        <v>366.81</v>
      </c>
      <c r="P230" s="1">
        <f t="shared" si="11"/>
        <v>4162.33</v>
      </c>
      <c r="Q230" s="18">
        <v>106.61</v>
      </c>
      <c r="R230" s="35">
        <v>12</v>
      </c>
      <c r="S230" s="11">
        <v>1</v>
      </c>
      <c r="T230" s="19">
        <v>60</v>
      </c>
      <c r="U230" s="22">
        <f t="shared" si="10"/>
        <v>21.96</v>
      </c>
      <c r="V230" s="32">
        <v>22.32</v>
      </c>
      <c r="W230" s="24"/>
      <c r="X230" s="32">
        <v>0</v>
      </c>
      <c r="Y230" s="33"/>
      <c r="Z230" s="75" t="s">
        <v>706</v>
      </c>
      <c r="AA230" s="81">
        <v>352.14371199999994</v>
      </c>
      <c r="AB230" s="81">
        <v>0</v>
      </c>
      <c r="AC230" s="81">
        <v>0</v>
      </c>
    </row>
    <row r="231" spans="1:29" ht="15.75">
      <c r="A231" s="7">
        <v>228</v>
      </c>
      <c r="B231" s="101" t="s">
        <v>214</v>
      </c>
      <c r="C231" s="8">
        <v>12239</v>
      </c>
      <c r="D231" s="81">
        <v>626.36</v>
      </c>
      <c r="E231" s="81">
        <v>565.74</v>
      </c>
      <c r="F231" s="81">
        <v>626.36</v>
      </c>
      <c r="G231" s="81">
        <v>606.14</v>
      </c>
      <c r="H231" s="21">
        <v>626.36</v>
      </c>
      <c r="I231" s="21">
        <v>606.14</v>
      </c>
      <c r="J231" s="81">
        <v>720.18</v>
      </c>
      <c r="K231" s="81">
        <v>720.18</v>
      </c>
      <c r="L231" s="81">
        <v>696.95</v>
      </c>
      <c r="M231" s="81">
        <v>720.18</v>
      </c>
      <c r="N231" s="81">
        <v>427.95</v>
      </c>
      <c r="O231" s="72">
        <v>427.95</v>
      </c>
      <c r="P231" s="1">
        <f t="shared" si="11"/>
        <v>7370.49</v>
      </c>
      <c r="Q231" s="18">
        <v>104.1</v>
      </c>
      <c r="R231" s="35">
        <v>13</v>
      </c>
      <c r="S231" s="11">
        <v>1</v>
      </c>
      <c r="T231" s="19">
        <v>60</v>
      </c>
      <c r="U231" s="22">
        <f t="shared" si="10"/>
        <v>23.79</v>
      </c>
      <c r="V231" s="32">
        <v>24.18</v>
      </c>
      <c r="W231" s="24">
        <v>22.32</v>
      </c>
      <c r="X231" s="32">
        <v>0</v>
      </c>
      <c r="Y231" s="33"/>
      <c r="Z231" s="75" t="s">
        <v>707</v>
      </c>
      <c r="AA231" s="81">
        <v>381.47818799999993</v>
      </c>
      <c r="AB231" s="81">
        <v>0</v>
      </c>
      <c r="AC231" s="81">
        <v>0</v>
      </c>
    </row>
    <row r="232" spans="1:29" ht="15.75">
      <c r="A232" s="7">
        <v>229</v>
      </c>
      <c r="B232" s="101" t="s">
        <v>215</v>
      </c>
      <c r="C232" s="8">
        <v>12240</v>
      </c>
      <c r="D232" s="81">
        <v>659.31</v>
      </c>
      <c r="E232" s="81">
        <v>595.51</v>
      </c>
      <c r="F232" s="81">
        <v>659.31</v>
      </c>
      <c r="G232" s="81">
        <v>638.05</v>
      </c>
      <c r="H232" s="21">
        <v>659.32</v>
      </c>
      <c r="I232" s="21">
        <v>638.05</v>
      </c>
      <c r="J232" s="81">
        <v>758.08</v>
      </c>
      <c r="K232" s="81">
        <v>758.08</v>
      </c>
      <c r="L232" s="81">
        <v>733.63</v>
      </c>
      <c r="M232" s="81">
        <v>758.08</v>
      </c>
      <c r="N232" s="81">
        <v>896.66</v>
      </c>
      <c r="O232" s="72">
        <v>876.28</v>
      </c>
      <c r="P232" s="1">
        <f t="shared" si="11"/>
        <v>8630.36</v>
      </c>
      <c r="Q232" s="18">
        <v>79.32</v>
      </c>
      <c r="R232" s="35">
        <v>6</v>
      </c>
      <c r="S232" s="11">
        <v>1</v>
      </c>
      <c r="T232" s="19">
        <v>60</v>
      </c>
      <c r="U232" s="22">
        <f t="shared" si="10"/>
        <v>10.98</v>
      </c>
      <c r="V232" s="32">
        <v>11.16</v>
      </c>
      <c r="W232" s="24"/>
      <c r="X232" s="32">
        <v>0</v>
      </c>
      <c r="Y232" s="33"/>
      <c r="Z232" s="75" t="s">
        <v>708</v>
      </c>
      <c r="AA232" s="81">
        <v>176.06685599999997</v>
      </c>
      <c r="AB232" s="81">
        <v>0</v>
      </c>
      <c r="AC232" s="81">
        <v>0</v>
      </c>
    </row>
    <row r="233" spans="1:29" ht="15.75">
      <c r="A233" s="7">
        <v>230</v>
      </c>
      <c r="B233" s="101" t="s">
        <v>216</v>
      </c>
      <c r="C233" s="8">
        <v>12242</v>
      </c>
      <c r="D233" s="81">
        <v>384.6</v>
      </c>
      <c r="E233" s="81">
        <v>347.38</v>
      </c>
      <c r="F233" s="81">
        <v>384.6</v>
      </c>
      <c r="G233" s="81">
        <v>372.2</v>
      </c>
      <c r="H233" s="21">
        <v>384.6</v>
      </c>
      <c r="I233" s="21">
        <v>372.2</v>
      </c>
      <c r="J233" s="81">
        <v>442.22</v>
      </c>
      <c r="K233" s="81">
        <v>442.22</v>
      </c>
      <c r="L233" s="81">
        <v>427.95</v>
      </c>
      <c r="M233" s="81">
        <v>442.22</v>
      </c>
      <c r="N233" s="81">
        <v>458.52</v>
      </c>
      <c r="O233" s="72">
        <v>458.52</v>
      </c>
      <c r="P233" s="1">
        <f t="shared" si="11"/>
        <v>4917.230000000001</v>
      </c>
      <c r="Q233" s="18">
        <v>115.22</v>
      </c>
      <c r="R233" s="35">
        <v>11</v>
      </c>
      <c r="S233" s="11">
        <v>1</v>
      </c>
      <c r="T233" s="19">
        <v>60</v>
      </c>
      <c r="U233" s="22">
        <f t="shared" si="10"/>
        <v>20.13</v>
      </c>
      <c r="V233" s="32">
        <v>20.46</v>
      </c>
      <c r="W233" s="24"/>
      <c r="X233" s="32">
        <v>0</v>
      </c>
      <c r="Y233" s="33"/>
      <c r="Z233" s="75" t="s">
        <v>709</v>
      </c>
      <c r="AA233" s="81">
        <v>322.789236</v>
      </c>
      <c r="AB233" s="81">
        <v>0</v>
      </c>
      <c r="AC233" s="81">
        <v>0</v>
      </c>
    </row>
    <row r="234" spans="1:29" ht="15.75">
      <c r="A234" s="7">
        <v>231</v>
      </c>
      <c r="B234" s="101" t="s">
        <v>217</v>
      </c>
      <c r="C234" s="8">
        <v>12235</v>
      </c>
      <c r="D234" s="81">
        <v>461.52</v>
      </c>
      <c r="E234" s="81">
        <v>416.86</v>
      </c>
      <c r="F234" s="81">
        <v>461.52</v>
      </c>
      <c r="G234" s="81">
        <v>446.63</v>
      </c>
      <c r="H234" s="21">
        <v>461.52</v>
      </c>
      <c r="I234" s="21">
        <v>446.63</v>
      </c>
      <c r="J234" s="81">
        <v>530.66</v>
      </c>
      <c r="K234" s="81">
        <v>530.66</v>
      </c>
      <c r="L234" s="81">
        <v>513.54</v>
      </c>
      <c r="M234" s="81">
        <v>530.66</v>
      </c>
      <c r="N234" s="81">
        <v>427.95</v>
      </c>
      <c r="O234" s="72">
        <v>427.95</v>
      </c>
      <c r="P234" s="1">
        <f t="shared" si="11"/>
        <v>5656.099999999999</v>
      </c>
      <c r="Q234" s="18">
        <v>114.47</v>
      </c>
      <c r="R234" s="35">
        <v>14</v>
      </c>
      <c r="S234" s="11">
        <v>1</v>
      </c>
      <c r="T234" s="19">
        <v>60</v>
      </c>
      <c r="U234" s="22">
        <f t="shared" si="10"/>
        <v>25.62</v>
      </c>
      <c r="V234" s="32">
        <v>26.04</v>
      </c>
      <c r="W234" s="24"/>
      <c r="X234" s="32">
        <v>0</v>
      </c>
      <c r="Y234" s="33"/>
      <c r="Z234" s="75" t="s">
        <v>710</v>
      </c>
      <c r="AA234" s="81">
        <v>410.8226639999999</v>
      </c>
      <c r="AB234" s="81">
        <v>0</v>
      </c>
      <c r="AC234" s="81">
        <v>0</v>
      </c>
    </row>
    <row r="235" spans="1:29" ht="15.75">
      <c r="A235" s="7">
        <v>232</v>
      </c>
      <c r="B235" s="101" t="s">
        <v>218</v>
      </c>
      <c r="C235" s="8">
        <v>12238</v>
      </c>
      <c r="D235" s="81">
        <v>1535.16</v>
      </c>
      <c r="E235" s="81">
        <v>297.76</v>
      </c>
      <c r="F235" s="81">
        <v>329.66</v>
      </c>
      <c r="G235" s="81">
        <v>319.02</v>
      </c>
      <c r="H235" s="21">
        <v>329.66</v>
      </c>
      <c r="I235" s="21">
        <v>319.02</v>
      </c>
      <c r="J235" s="81">
        <v>379.04</v>
      </c>
      <c r="K235" s="81">
        <v>379.04</v>
      </c>
      <c r="L235" s="81">
        <v>366.81</v>
      </c>
      <c r="M235" s="81">
        <v>379.04</v>
      </c>
      <c r="N235" s="81">
        <v>305.68</v>
      </c>
      <c r="O235" s="72">
        <v>305.68</v>
      </c>
      <c r="P235" s="1">
        <f t="shared" si="11"/>
        <v>5245.570000000001</v>
      </c>
      <c r="Q235" s="18">
        <v>112.71</v>
      </c>
      <c r="R235" s="35">
        <v>12</v>
      </c>
      <c r="S235" s="11">
        <v>1</v>
      </c>
      <c r="T235" s="19">
        <v>60</v>
      </c>
      <c r="U235" s="22">
        <f t="shared" si="10"/>
        <v>21.96</v>
      </c>
      <c r="V235" s="39">
        <v>18.6</v>
      </c>
      <c r="W235" s="24"/>
      <c r="X235" s="32">
        <v>0</v>
      </c>
      <c r="Y235" s="33"/>
      <c r="Z235" s="75" t="s">
        <v>711</v>
      </c>
      <c r="AA235" s="81">
        <v>293.44476000000003</v>
      </c>
      <c r="AB235" s="81">
        <v>0</v>
      </c>
      <c r="AC235" s="81">
        <v>0</v>
      </c>
    </row>
    <row r="236" spans="1:26" ht="15.75">
      <c r="A236" s="7">
        <v>233</v>
      </c>
      <c r="B236" s="100" t="s">
        <v>83</v>
      </c>
      <c r="C236" s="8"/>
      <c r="D236" s="81"/>
      <c r="E236" s="81"/>
      <c r="F236" s="81"/>
      <c r="G236" s="81"/>
      <c r="H236" s="21"/>
      <c r="I236" s="21"/>
      <c r="J236" s="81"/>
      <c r="K236" s="81"/>
      <c r="L236" s="81"/>
      <c r="M236" s="81"/>
      <c r="N236" s="81"/>
      <c r="O236" s="72"/>
      <c r="P236" s="1">
        <f t="shared" si="11"/>
        <v>0</v>
      </c>
      <c r="Q236" s="18"/>
      <c r="R236" s="35"/>
      <c r="S236" s="11"/>
      <c r="T236" s="19"/>
      <c r="U236" s="22"/>
      <c r="V236" s="39"/>
      <c r="W236" s="24"/>
      <c r="X236" s="32"/>
      <c r="Y236" s="33"/>
      <c r="Z236" s="75"/>
    </row>
    <row r="237" spans="1:29" ht="15.75">
      <c r="A237" s="7">
        <v>234</v>
      </c>
      <c r="B237" s="101" t="s">
        <v>219</v>
      </c>
      <c r="C237" s="8">
        <v>12254</v>
      </c>
      <c r="D237" s="81">
        <v>65.93</v>
      </c>
      <c r="E237" s="81">
        <v>59.55</v>
      </c>
      <c r="F237" s="81">
        <v>65.93</v>
      </c>
      <c r="G237" s="81">
        <v>63.8</v>
      </c>
      <c r="H237" s="21">
        <v>65.93</v>
      </c>
      <c r="I237" s="21">
        <v>63.8</v>
      </c>
      <c r="J237" s="81">
        <v>75.8</v>
      </c>
      <c r="K237" s="81">
        <v>75.8</v>
      </c>
      <c r="L237" s="81">
        <v>73.36</v>
      </c>
      <c r="M237" s="81">
        <v>75.81</v>
      </c>
      <c r="N237" s="81">
        <v>61.14</v>
      </c>
      <c r="O237" s="72">
        <v>61.14</v>
      </c>
      <c r="P237" s="1">
        <f t="shared" si="11"/>
        <v>807.99</v>
      </c>
      <c r="Q237" s="18">
        <v>4312.7</v>
      </c>
      <c r="R237" s="35">
        <v>216</v>
      </c>
      <c r="S237" s="11" t="s">
        <v>509</v>
      </c>
      <c r="T237" s="19">
        <v>220</v>
      </c>
      <c r="U237" s="22">
        <f t="shared" si="10"/>
        <v>1449.36</v>
      </c>
      <c r="V237" s="32">
        <v>430.339</v>
      </c>
      <c r="W237" s="24">
        <v>403.093</v>
      </c>
      <c r="X237" s="32">
        <v>430.339</v>
      </c>
      <c r="Y237" s="33">
        <v>1009.05</v>
      </c>
      <c r="Z237" s="75" t="s">
        <v>712</v>
      </c>
      <c r="AA237" s="81">
        <v>6789.276267399999</v>
      </c>
      <c r="AB237" s="81">
        <v>6789.276267399999</v>
      </c>
      <c r="AC237" s="81">
        <v>15919.378229999997</v>
      </c>
    </row>
    <row r="238" spans="1:26" ht="15.75">
      <c r="A238" s="7">
        <v>235</v>
      </c>
      <c r="B238" s="100" t="s">
        <v>662</v>
      </c>
      <c r="C238" s="8"/>
      <c r="D238" s="81"/>
      <c r="E238" s="81"/>
      <c r="F238" s="81"/>
      <c r="G238" s="81"/>
      <c r="H238" s="21"/>
      <c r="I238" s="21"/>
      <c r="J238" s="81"/>
      <c r="K238" s="81"/>
      <c r="L238" s="81"/>
      <c r="M238" s="81"/>
      <c r="N238" s="81"/>
      <c r="O238" s="72"/>
      <c r="P238" s="1">
        <f t="shared" si="11"/>
        <v>0</v>
      </c>
      <c r="Q238" s="18"/>
      <c r="R238" s="35"/>
      <c r="S238" s="11"/>
      <c r="T238" s="19"/>
      <c r="U238" s="22"/>
      <c r="V238" s="32"/>
      <c r="W238" s="24"/>
      <c r="X238" s="32"/>
      <c r="Y238" s="33"/>
      <c r="Z238" s="75"/>
    </row>
    <row r="239" spans="1:26" ht="15.75">
      <c r="A239" s="7">
        <v>236</v>
      </c>
      <c r="B239" s="80" t="s">
        <v>84</v>
      </c>
      <c r="C239" s="8"/>
      <c r="D239" s="81"/>
      <c r="E239" s="81"/>
      <c r="F239" s="81"/>
      <c r="G239" s="81"/>
      <c r="H239" s="21"/>
      <c r="I239" s="21"/>
      <c r="J239" s="81"/>
      <c r="K239" s="81"/>
      <c r="L239" s="81"/>
      <c r="M239" s="81"/>
      <c r="N239" s="81"/>
      <c r="O239" s="72"/>
      <c r="P239" s="1">
        <f t="shared" si="11"/>
        <v>0</v>
      </c>
      <c r="Q239" s="18"/>
      <c r="R239" s="35"/>
      <c r="S239" s="11"/>
      <c r="T239" s="19"/>
      <c r="U239" s="22"/>
      <c r="V239" s="32"/>
      <c r="W239" s="24"/>
      <c r="X239" s="32"/>
      <c r="Y239" s="33"/>
      <c r="Z239" s="75"/>
    </row>
    <row r="240" spans="1:29" ht="15.75">
      <c r="A240" s="7">
        <v>237</v>
      </c>
      <c r="B240" s="101" t="s">
        <v>475</v>
      </c>
      <c r="C240" s="8">
        <v>10012</v>
      </c>
      <c r="D240" s="81">
        <v>164.83</v>
      </c>
      <c r="E240" s="81">
        <v>148.88</v>
      </c>
      <c r="F240" s="81">
        <v>164.83</v>
      </c>
      <c r="G240" s="81">
        <v>0</v>
      </c>
      <c r="H240" s="21">
        <v>0</v>
      </c>
      <c r="I240" s="21">
        <v>0</v>
      </c>
      <c r="J240" s="81">
        <v>0</v>
      </c>
      <c r="K240" s="81">
        <v>0</v>
      </c>
      <c r="L240" s="81">
        <v>0</v>
      </c>
      <c r="M240" s="81">
        <v>0</v>
      </c>
      <c r="N240" s="81">
        <v>0</v>
      </c>
      <c r="O240" s="72">
        <v>0</v>
      </c>
      <c r="P240" s="1">
        <f t="shared" si="11"/>
        <v>478.5400000000001</v>
      </c>
      <c r="Q240" s="18">
        <v>2050.1</v>
      </c>
      <c r="R240" s="35">
        <v>215</v>
      </c>
      <c r="S240" s="11" t="s">
        <v>509</v>
      </c>
      <c r="T240" s="19">
        <v>220</v>
      </c>
      <c r="U240" s="22">
        <f t="shared" si="10"/>
        <v>1442.65</v>
      </c>
      <c r="V240" s="32">
        <v>539.899</v>
      </c>
      <c r="W240" s="24">
        <v>5.837</v>
      </c>
      <c r="X240" s="32">
        <v>539.899</v>
      </c>
      <c r="Y240" s="33">
        <v>213.04</v>
      </c>
      <c r="Z240" s="75" t="s">
        <v>713</v>
      </c>
      <c r="AA240" s="81">
        <v>8517.7705634</v>
      </c>
      <c r="AB240" s="81">
        <v>8517.7705634</v>
      </c>
      <c r="AC240" s="81">
        <v>3361.0368639999992</v>
      </c>
    </row>
    <row r="241" spans="1:29" ht="15.75">
      <c r="A241" s="7">
        <v>238</v>
      </c>
      <c r="B241" s="101" t="s">
        <v>222</v>
      </c>
      <c r="C241" s="8">
        <v>12266</v>
      </c>
      <c r="D241" s="81">
        <v>362.63</v>
      </c>
      <c r="E241" s="81">
        <v>327.53</v>
      </c>
      <c r="F241" s="81">
        <v>362.63</v>
      </c>
      <c r="G241" s="81">
        <v>350.93</v>
      </c>
      <c r="H241" s="21">
        <v>362.63</v>
      </c>
      <c r="I241" s="21">
        <v>350.93</v>
      </c>
      <c r="J241" s="81">
        <v>416.94</v>
      </c>
      <c r="K241" s="81">
        <v>416.94</v>
      </c>
      <c r="L241" s="81">
        <v>403.5</v>
      </c>
      <c r="M241" s="81">
        <v>416.95</v>
      </c>
      <c r="N241" s="81">
        <v>427.95</v>
      </c>
      <c r="O241" s="72">
        <v>427.95</v>
      </c>
      <c r="P241" s="1">
        <f t="shared" si="11"/>
        <v>4627.509999999999</v>
      </c>
      <c r="Q241" s="18">
        <v>4250.41</v>
      </c>
      <c r="R241" s="35">
        <v>271</v>
      </c>
      <c r="S241" s="11" t="s">
        <v>509</v>
      </c>
      <c r="T241" s="19">
        <v>220</v>
      </c>
      <c r="U241" s="22">
        <f aca="true" t="shared" si="12" ref="U241:U294">T241*R241*30.5/1000</f>
        <v>1818.41</v>
      </c>
      <c r="V241" s="32">
        <v>947.32</v>
      </c>
      <c r="W241" s="24"/>
      <c r="X241" s="32">
        <v>947.32</v>
      </c>
      <c r="Y241" s="33">
        <v>372.86</v>
      </c>
      <c r="Z241" s="75" t="s">
        <v>714</v>
      </c>
      <c r="AA241" s="81">
        <v>14945.488712</v>
      </c>
      <c r="AB241" s="81">
        <v>14945.488712</v>
      </c>
      <c r="AC241" s="81">
        <v>5882.473076</v>
      </c>
    </row>
    <row r="242" spans="1:29" ht="15.75">
      <c r="A242" s="7">
        <v>239</v>
      </c>
      <c r="B242" s="101" t="s">
        <v>223</v>
      </c>
      <c r="C242" s="8">
        <v>12267</v>
      </c>
      <c r="D242" s="81">
        <v>32.97</v>
      </c>
      <c r="E242" s="81">
        <v>29.77</v>
      </c>
      <c r="F242" s="81">
        <v>32.97</v>
      </c>
      <c r="G242" s="81">
        <v>31.91</v>
      </c>
      <c r="H242" s="21">
        <v>32.97</v>
      </c>
      <c r="I242" s="21">
        <v>31.91</v>
      </c>
      <c r="J242" s="81">
        <v>37.9</v>
      </c>
      <c r="K242" s="81">
        <v>37.9</v>
      </c>
      <c r="L242" s="81">
        <v>36.68</v>
      </c>
      <c r="M242" s="81">
        <v>37.9</v>
      </c>
      <c r="N242" s="81">
        <v>61.14</v>
      </c>
      <c r="O242" s="72">
        <v>61.14</v>
      </c>
      <c r="P242" s="1">
        <f t="shared" si="11"/>
        <v>465.1599999999999</v>
      </c>
      <c r="Q242" s="18">
        <v>4239.1</v>
      </c>
      <c r="R242" s="35">
        <v>250</v>
      </c>
      <c r="S242" s="11" t="s">
        <v>509</v>
      </c>
      <c r="T242" s="19">
        <v>220</v>
      </c>
      <c r="U242" s="22">
        <f t="shared" si="12"/>
        <v>1677.5</v>
      </c>
      <c r="V242" s="32">
        <v>915.527</v>
      </c>
      <c r="W242" s="24">
        <v>184.617</v>
      </c>
      <c r="X242" s="32">
        <v>915.527</v>
      </c>
      <c r="Y242" s="33">
        <v>412.059</v>
      </c>
      <c r="Z242" s="75" t="s">
        <v>715</v>
      </c>
      <c r="AA242" s="81">
        <v>14443.9132682</v>
      </c>
      <c r="AB242" s="81">
        <v>14443.9132682</v>
      </c>
      <c r="AC242" s="81">
        <v>6500.8900194</v>
      </c>
    </row>
    <row r="243" spans="1:29" ht="15.75">
      <c r="A243" s="7">
        <v>240</v>
      </c>
      <c r="B243" s="101" t="s">
        <v>224</v>
      </c>
      <c r="C243" s="8">
        <v>12269</v>
      </c>
      <c r="D243" s="81"/>
      <c r="E243" s="81"/>
      <c r="F243" s="81"/>
      <c r="G243" s="81"/>
      <c r="H243" s="21"/>
      <c r="I243" s="21"/>
      <c r="J243" s="81"/>
      <c r="K243" s="81"/>
      <c r="L243" s="81"/>
      <c r="M243" s="81"/>
      <c r="N243" s="81"/>
      <c r="O243" s="72"/>
      <c r="P243" s="1">
        <f t="shared" si="11"/>
        <v>0</v>
      </c>
      <c r="Q243" s="18">
        <v>163.1</v>
      </c>
      <c r="R243" s="35">
        <v>6</v>
      </c>
      <c r="S243" s="11">
        <v>1</v>
      </c>
      <c r="T243" s="19">
        <v>60</v>
      </c>
      <c r="U243" s="22">
        <f t="shared" si="12"/>
        <v>10.98</v>
      </c>
      <c r="V243" s="32">
        <v>11.16</v>
      </c>
      <c r="W243" s="24"/>
      <c r="X243" s="32">
        <v>0</v>
      </c>
      <c r="Y243" s="33"/>
      <c r="Z243" s="75" t="s">
        <v>716</v>
      </c>
      <c r="AA243" s="81">
        <v>176.06685599999997</v>
      </c>
      <c r="AB243" s="81">
        <v>0</v>
      </c>
      <c r="AC243" s="81">
        <v>0</v>
      </c>
    </row>
    <row r="244" spans="1:29" ht="15.75">
      <c r="A244" s="7">
        <v>241</v>
      </c>
      <c r="B244" s="101" t="s">
        <v>225</v>
      </c>
      <c r="C244" s="8">
        <v>12273</v>
      </c>
      <c r="D244" s="81">
        <v>329.66</v>
      </c>
      <c r="E244" s="81">
        <v>297.76</v>
      </c>
      <c r="F244" s="81">
        <v>329.66</v>
      </c>
      <c r="G244" s="81">
        <v>319.02</v>
      </c>
      <c r="H244" s="21">
        <v>329.66</v>
      </c>
      <c r="I244" s="21">
        <v>319.02</v>
      </c>
      <c r="J244" s="81">
        <v>379.04</v>
      </c>
      <c r="K244" s="81">
        <v>379.04</v>
      </c>
      <c r="L244" s="81">
        <v>366.81</v>
      </c>
      <c r="M244" s="81">
        <v>379.04</v>
      </c>
      <c r="N244" s="81">
        <v>244.54</v>
      </c>
      <c r="O244" s="72">
        <v>244.54</v>
      </c>
      <c r="P244" s="1">
        <f t="shared" si="11"/>
        <v>3917.79</v>
      </c>
      <c r="Q244" s="18">
        <v>6951</v>
      </c>
      <c r="R244" s="35">
        <v>326</v>
      </c>
      <c r="S244" s="11" t="s">
        <v>509</v>
      </c>
      <c r="T244" s="19">
        <v>220</v>
      </c>
      <c r="U244" s="22">
        <f t="shared" si="12"/>
        <v>2187.46</v>
      </c>
      <c r="V244" s="32">
        <v>1261.95</v>
      </c>
      <c r="W244" s="24"/>
      <c r="X244" s="32">
        <v>1261.95</v>
      </c>
      <c r="Y244" s="33">
        <v>751.828</v>
      </c>
      <c r="Z244" s="75" t="s">
        <v>717</v>
      </c>
      <c r="AA244" s="81">
        <v>19909.280369999997</v>
      </c>
      <c r="AB244" s="81">
        <v>19909.280369999997</v>
      </c>
      <c r="AC244" s="81">
        <v>11861.289624799998</v>
      </c>
    </row>
    <row r="245" spans="1:29" ht="15.75">
      <c r="A245" s="7">
        <v>242</v>
      </c>
      <c r="B245" s="101" t="s">
        <v>227</v>
      </c>
      <c r="C245" s="8">
        <v>21664</v>
      </c>
      <c r="D245" s="81">
        <v>263.73</v>
      </c>
      <c r="E245" s="81">
        <v>238.21</v>
      </c>
      <c r="F245" s="81">
        <v>263.73</v>
      </c>
      <c r="G245" s="81">
        <v>255.22</v>
      </c>
      <c r="H245" s="21">
        <v>263.73</v>
      </c>
      <c r="I245" s="21">
        <v>255.22</v>
      </c>
      <c r="J245" s="81">
        <v>303.24</v>
      </c>
      <c r="K245" s="81">
        <v>303.24</v>
      </c>
      <c r="L245" s="81">
        <v>293.45</v>
      </c>
      <c r="M245" s="98">
        <v>303.23</v>
      </c>
      <c r="N245" s="81">
        <v>232.32</v>
      </c>
      <c r="O245" s="72">
        <v>232.32</v>
      </c>
      <c r="P245" s="1">
        <f t="shared" si="11"/>
        <v>3207.6400000000003</v>
      </c>
      <c r="Q245" s="18">
        <v>320.9</v>
      </c>
      <c r="R245" s="35">
        <v>19</v>
      </c>
      <c r="S245" s="11">
        <v>1</v>
      </c>
      <c r="T245" s="19">
        <v>60</v>
      </c>
      <c r="U245" s="22">
        <f t="shared" si="12"/>
        <v>34.77</v>
      </c>
      <c r="V245" s="32">
        <v>35.34</v>
      </c>
      <c r="W245" s="24"/>
      <c r="X245" s="32">
        <v>0</v>
      </c>
      <c r="Y245" s="33"/>
      <c r="Z245" s="75" t="s">
        <v>718</v>
      </c>
      <c r="AA245" s="81">
        <v>557.545044</v>
      </c>
      <c r="AB245" s="81">
        <v>0</v>
      </c>
      <c r="AC245" s="81">
        <v>0</v>
      </c>
    </row>
    <row r="246" spans="1:29" ht="15.75">
      <c r="A246" s="7">
        <v>243</v>
      </c>
      <c r="B246" s="101" t="s">
        <v>229</v>
      </c>
      <c r="C246" s="8">
        <v>21667</v>
      </c>
      <c r="D246" s="81">
        <v>461.52</v>
      </c>
      <c r="E246" s="81">
        <v>291.37</v>
      </c>
      <c r="F246" s="81">
        <v>395.6</v>
      </c>
      <c r="G246" s="81">
        <v>382.83</v>
      </c>
      <c r="H246" s="21">
        <v>395.6</v>
      </c>
      <c r="I246" s="21">
        <v>382.83</v>
      </c>
      <c r="J246" s="81">
        <v>454.85</v>
      </c>
      <c r="K246" s="81">
        <v>454.85</v>
      </c>
      <c r="L246" s="81">
        <v>440.18</v>
      </c>
      <c r="M246" s="81">
        <v>454.85</v>
      </c>
      <c r="N246" s="81">
        <v>397.38</v>
      </c>
      <c r="O246" s="72">
        <v>397.38</v>
      </c>
      <c r="P246" s="1">
        <f t="shared" si="11"/>
        <v>4909.24</v>
      </c>
      <c r="Q246" s="18">
        <v>4364.9</v>
      </c>
      <c r="R246" s="35">
        <v>283</v>
      </c>
      <c r="S246" s="11" t="s">
        <v>509</v>
      </c>
      <c r="T246" s="19">
        <v>220</v>
      </c>
      <c r="U246" s="22">
        <f t="shared" si="12"/>
        <v>1898.93</v>
      </c>
      <c r="V246" s="32">
        <v>476.888</v>
      </c>
      <c r="W246" s="24"/>
      <c r="X246" s="32">
        <v>476.888</v>
      </c>
      <c r="Y246" s="33">
        <v>623.582</v>
      </c>
      <c r="Z246" s="75" t="s">
        <v>326</v>
      </c>
      <c r="AA246" s="81">
        <v>7523.671220799999</v>
      </c>
      <c r="AB246" s="81">
        <v>7523.671220799999</v>
      </c>
      <c r="AC246" s="81">
        <v>9838.0037812</v>
      </c>
    </row>
    <row r="247" spans="1:29" ht="15.75">
      <c r="A247" s="7">
        <v>244</v>
      </c>
      <c r="B247" s="101" t="s">
        <v>230</v>
      </c>
      <c r="C247" s="8">
        <v>21398</v>
      </c>
      <c r="D247" s="81"/>
      <c r="E247" s="81"/>
      <c r="F247" s="81"/>
      <c r="G247" s="81"/>
      <c r="H247" s="21"/>
      <c r="I247" s="21"/>
      <c r="J247" s="81"/>
      <c r="K247" s="81"/>
      <c r="L247" s="81"/>
      <c r="M247" s="81"/>
      <c r="N247" s="81"/>
      <c r="O247" s="72"/>
      <c r="P247" s="1">
        <f t="shared" si="11"/>
        <v>0</v>
      </c>
      <c r="Q247" s="18">
        <v>210.6</v>
      </c>
      <c r="R247" s="35">
        <v>16</v>
      </c>
      <c r="S247" s="11">
        <v>1</v>
      </c>
      <c r="T247" s="19">
        <v>120</v>
      </c>
      <c r="U247" s="22">
        <f t="shared" si="12"/>
        <v>58.56</v>
      </c>
      <c r="V247" s="32">
        <v>59.52</v>
      </c>
      <c r="W247" s="24"/>
      <c r="X247" s="32">
        <v>59.52</v>
      </c>
      <c r="Y247" s="33"/>
      <c r="Z247" s="75" t="s">
        <v>719</v>
      </c>
      <c r="AA247" s="81">
        <v>939.0232319999999</v>
      </c>
      <c r="AB247" s="81">
        <v>939.0232319999999</v>
      </c>
      <c r="AC247" s="81">
        <v>0</v>
      </c>
    </row>
    <row r="248" spans="1:29" ht="15.75">
      <c r="A248" s="7">
        <v>245</v>
      </c>
      <c r="B248" s="101" t="s">
        <v>231</v>
      </c>
      <c r="C248" s="8">
        <v>21263</v>
      </c>
      <c r="D248" s="81">
        <v>461.52</v>
      </c>
      <c r="E248" s="81">
        <v>165.89</v>
      </c>
      <c r="F248" s="81">
        <v>329.66</v>
      </c>
      <c r="G248" s="81">
        <v>319.02</v>
      </c>
      <c r="H248" s="21">
        <v>329.66</v>
      </c>
      <c r="I248" s="21">
        <v>319.02</v>
      </c>
      <c r="J248" s="81">
        <v>379.04</v>
      </c>
      <c r="K248" s="81">
        <v>379.04</v>
      </c>
      <c r="L248" s="81">
        <v>366.81</v>
      </c>
      <c r="M248" s="81">
        <v>379.04</v>
      </c>
      <c r="N248" s="81">
        <v>599.13</v>
      </c>
      <c r="O248" s="72">
        <v>599.13</v>
      </c>
      <c r="P248" s="1">
        <f t="shared" si="11"/>
        <v>4626.96</v>
      </c>
      <c r="Q248" s="18">
        <v>281.6</v>
      </c>
      <c r="R248" s="35">
        <v>2</v>
      </c>
      <c r="S248" s="11">
        <v>1</v>
      </c>
      <c r="T248" s="19">
        <v>120</v>
      </c>
      <c r="U248" s="22">
        <f t="shared" si="12"/>
        <v>7.32</v>
      </c>
      <c r="V248" s="32">
        <v>7.44</v>
      </c>
      <c r="W248" s="24"/>
      <c r="X248" s="32">
        <v>7.44</v>
      </c>
      <c r="Y248" s="33"/>
      <c r="Z248" s="75" t="s">
        <v>720</v>
      </c>
      <c r="AA248" s="81">
        <v>117.36790399999998</v>
      </c>
      <c r="AB248" s="81">
        <v>117.36790399999998</v>
      </c>
      <c r="AC248" s="81">
        <v>0</v>
      </c>
    </row>
    <row r="249" spans="1:29" ht="15.75">
      <c r="A249" s="7">
        <v>246</v>
      </c>
      <c r="B249" s="101" t="s">
        <v>232</v>
      </c>
      <c r="C249" s="8">
        <v>21264</v>
      </c>
      <c r="D249" s="81">
        <v>461.52</v>
      </c>
      <c r="E249" s="81">
        <v>416.86</v>
      </c>
      <c r="F249" s="81">
        <v>461.52</v>
      </c>
      <c r="G249" s="81">
        <v>446.63</v>
      </c>
      <c r="H249" s="21">
        <v>461.52</v>
      </c>
      <c r="I249" s="21">
        <v>446.63</v>
      </c>
      <c r="J249" s="81">
        <v>530.66</v>
      </c>
      <c r="K249" s="81">
        <v>530.66</v>
      </c>
      <c r="L249" s="81">
        <v>513.54</v>
      </c>
      <c r="M249" s="81">
        <v>530.66</v>
      </c>
      <c r="N249" s="81">
        <v>599.13</v>
      </c>
      <c r="O249" s="72">
        <v>599.13</v>
      </c>
      <c r="P249" s="1">
        <f t="shared" si="11"/>
        <v>5998.46</v>
      </c>
      <c r="Q249" s="26">
        <v>86</v>
      </c>
      <c r="R249" s="35">
        <v>0</v>
      </c>
      <c r="S249" s="44">
        <v>1</v>
      </c>
      <c r="T249" s="27">
        <v>120</v>
      </c>
      <c r="U249" s="28">
        <f t="shared" si="12"/>
        <v>0</v>
      </c>
      <c r="V249" s="39"/>
      <c r="W249" s="45"/>
      <c r="X249" s="39"/>
      <c r="Y249" s="30"/>
      <c r="Z249" s="79" t="s">
        <v>721</v>
      </c>
      <c r="AA249" s="81">
        <v>0</v>
      </c>
      <c r="AB249" s="81">
        <v>0</v>
      </c>
      <c r="AC249" s="81">
        <v>0</v>
      </c>
    </row>
    <row r="250" spans="1:29" ht="15.75">
      <c r="A250" s="7">
        <v>247</v>
      </c>
      <c r="B250" s="101" t="s">
        <v>233</v>
      </c>
      <c r="C250" s="8">
        <v>21265</v>
      </c>
      <c r="D250" s="81">
        <v>109.88</v>
      </c>
      <c r="E250" s="81">
        <v>99.25</v>
      </c>
      <c r="F250" s="81">
        <v>109.88</v>
      </c>
      <c r="G250" s="81">
        <v>106.34</v>
      </c>
      <c r="H250" s="21">
        <v>0</v>
      </c>
      <c r="I250" s="21">
        <v>0</v>
      </c>
      <c r="J250" s="81">
        <v>0</v>
      </c>
      <c r="K250" s="81">
        <v>0</v>
      </c>
      <c r="L250" s="98">
        <v>0</v>
      </c>
      <c r="M250" s="81">
        <v>0</v>
      </c>
      <c r="N250" s="81">
        <v>0</v>
      </c>
      <c r="O250" s="72">
        <v>0</v>
      </c>
      <c r="P250" s="1">
        <f t="shared" si="11"/>
        <v>425.35</v>
      </c>
      <c r="Q250" s="18">
        <v>117.4</v>
      </c>
      <c r="R250" s="35">
        <v>1</v>
      </c>
      <c r="S250" s="11">
        <v>1</v>
      </c>
      <c r="T250" s="19">
        <v>60</v>
      </c>
      <c r="U250" s="22">
        <f t="shared" si="12"/>
        <v>1.83</v>
      </c>
      <c r="V250" s="32">
        <v>1.86</v>
      </c>
      <c r="W250" s="24"/>
      <c r="X250" s="32">
        <v>0</v>
      </c>
      <c r="Y250" s="33"/>
      <c r="Z250" s="75" t="s">
        <v>722</v>
      </c>
      <c r="AA250" s="81">
        <v>29.354476</v>
      </c>
      <c r="AB250" s="81">
        <v>0</v>
      </c>
      <c r="AC250" s="81">
        <v>0</v>
      </c>
    </row>
    <row r="251" spans="1:29" ht="15.75">
      <c r="A251" s="7">
        <v>248</v>
      </c>
      <c r="B251" s="101" t="s">
        <v>235</v>
      </c>
      <c r="C251" s="8">
        <v>12085</v>
      </c>
      <c r="D251" s="81">
        <v>329.66</v>
      </c>
      <c r="E251" s="81">
        <v>297.76</v>
      </c>
      <c r="F251" s="81">
        <v>329.66</v>
      </c>
      <c r="G251" s="81">
        <v>319.02</v>
      </c>
      <c r="H251" s="21">
        <v>329.66</v>
      </c>
      <c r="I251" s="21">
        <v>319.02</v>
      </c>
      <c r="J251" s="81">
        <v>379.04</v>
      </c>
      <c r="K251" s="81">
        <v>379.04</v>
      </c>
      <c r="L251" s="81">
        <v>366.81</v>
      </c>
      <c r="M251" s="81">
        <v>379.04</v>
      </c>
      <c r="N251" s="81">
        <v>366.81</v>
      </c>
      <c r="O251" s="72">
        <v>366.81</v>
      </c>
      <c r="P251" s="1">
        <f t="shared" si="11"/>
        <v>4162.33</v>
      </c>
      <c r="Q251" s="18">
        <v>219.22</v>
      </c>
      <c r="R251" s="35">
        <v>9</v>
      </c>
      <c r="S251" s="11">
        <v>1</v>
      </c>
      <c r="T251" s="19">
        <v>60</v>
      </c>
      <c r="U251" s="22">
        <f t="shared" si="12"/>
        <v>16.47</v>
      </c>
      <c r="V251" s="32">
        <v>16.74</v>
      </c>
      <c r="W251" s="24"/>
      <c r="X251" s="32">
        <v>0</v>
      </c>
      <c r="Y251" s="33"/>
      <c r="Z251" s="75" t="s">
        <v>723</v>
      </c>
      <c r="AA251" s="81">
        <v>264.10028399999993</v>
      </c>
      <c r="AB251" s="81">
        <v>0</v>
      </c>
      <c r="AC251" s="81">
        <v>0</v>
      </c>
    </row>
    <row r="252" spans="1:29" ht="15.75">
      <c r="A252" s="7">
        <v>249</v>
      </c>
      <c r="B252" s="101" t="s">
        <v>236</v>
      </c>
      <c r="C252" s="8">
        <v>12086</v>
      </c>
      <c r="D252" s="81">
        <v>1054.91</v>
      </c>
      <c r="E252" s="81">
        <v>952.83</v>
      </c>
      <c r="F252" s="81">
        <v>1054.91</v>
      </c>
      <c r="G252" s="81">
        <v>1020.88</v>
      </c>
      <c r="H252" s="21">
        <v>1054.91</v>
      </c>
      <c r="I252" s="21">
        <v>1020.88</v>
      </c>
      <c r="J252" s="81">
        <v>1212.93</v>
      </c>
      <c r="K252" s="81">
        <v>1212.93</v>
      </c>
      <c r="L252" s="81">
        <v>1173.81</v>
      </c>
      <c r="M252" s="81">
        <v>1212.93</v>
      </c>
      <c r="N252" s="81">
        <v>1008.74</v>
      </c>
      <c r="O252" s="72">
        <v>1008.74</v>
      </c>
      <c r="P252" s="1">
        <f t="shared" si="11"/>
        <v>12989.4</v>
      </c>
      <c r="Q252" s="18">
        <v>180.4</v>
      </c>
      <c r="R252" s="35">
        <v>13</v>
      </c>
      <c r="S252" s="11" t="s">
        <v>509</v>
      </c>
      <c r="T252" s="19">
        <v>60</v>
      </c>
      <c r="U252" s="22">
        <f t="shared" si="12"/>
        <v>23.79</v>
      </c>
      <c r="V252" s="32">
        <v>24.18</v>
      </c>
      <c r="W252" s="24"/>
      <c r="X252" s="32">
        <v>0</v>
      </c>
      <c r="Y252" s="33"/>
      <c r="Z252" s="75" t="s">
        <v>724</v>
      </c>
      <c r="AA252" s="81">
        <v>381.47818799999993</v>
      </c>
      <c r="AB252" s="81">
        <v>0</v>
      </c>
      <c r="AC252" s="81">
        <v>0</v>
      </c>
    </row>
    <row r="253" spans="1:29" ht="15.75">
      <c r="A253" s="7">
        <v>250</v>
      </c>
      <c r="B253" s="101" t="s">
        <v>237</v>
      </c>
      <c r="C253" s="8">
        <v>12088</v>
      </c>
      <c r="D253" s="81">
        <v>494.49</v>
      </c>
      <c r="E253" s="81">
        <v>446.63</v>
      </c>
      <c r="F253" s="81">
        <v>494.49</v>
      </c>
      <c r="G253" s="81">
        <v>478.54</v>
      </c>
      <c r="H253" s="21">
        <v>494.49</v>
      </c>
      <c r="I253" s="21">
        <v>478.54</v>
      </c>
      <c r="J253" s="81">
        <v>568.56</v>
      </c>
      <c r="K253" s="81">
        <v>568.56</v>
      </c>
      <c r="L253" s="81">
        <v>550.22</v>
      </c>
      <c r="M253" s="81">
        <v>568.56</v>
      </c>
      <c r="N253" s="81">
        <v>458.52</v>
      </c>
      <c r="O253" s="72">
        <v>366.81</v>
      </c>
      <c r="P253" s="1">
        <f t="shared" si="11"/>
        <v>5968.410000000001</v>
      </c>
      <c r="Q253" s="18">
        <v>300.8</v>
      </c>
      <c r="R253" s="35">
        <v>19</v>
      </c>
      <c r="S253" s="11">
        <v>1</v>
      </c>
      <c r="T253" s="19">
        <v>60</v>
      </c>
      <c r="U253" s="22">
        <f t="shared" si="12"/>
        <v>34.77</v>
      </c>
      <c r="V253" s="32">
        <v>35.34</v>
      </c>
      <c r="W253" s="24"/>
      <c r="X253" s="32">
        <v>0</v>
      </c>
      <c r="Y253" s="33"/>
      <c r="Z253" s="75" t="s">
        <v>725</v>
      </c>
      <c r="AA253" s="81">
        <v>557.545044</v>
      </c>
      <c r="AB253" s="81">
        <v>0</v>
      </c>
      <c r="AC253" s="81">
        <v>0</v>
      </c>
    </row>
    <row r="254" spans="1:29" ht="15.75">
      <c r="A254" s="7">
        <v>251</v>
      </c>
      <c r="B254" s="101" t="s">
        <v>238</v>
      </c>
      <c r="C254" s="8">
        <v>12093</v>
      </c>
      <c r="D254" s="81">
        <v>395.6</v>
      </c>
      <c r="E254" s="81">
        <v>608.28</v>
      </c>
      <c r="F254" s="81">
        <v>527.46</v>
      </c>
      <c r="G254" s="81">
        <v>510.44</v>
      </c>
      <c r="H254" s="21">
        <v>527.46</v>
      </c>
      <c r="I254" s="21">
        <v>510.44</v>
      </c>
      <c r="J254" s="81">
        <v>606.47</v>
      </c>
      <c r="K254" s="81">
        <v>606.47</v>
      </c>
      <c r="L254" s="81">
        <v>586.9</v>
      </c>
      <c r="M254" s="81">
        <v>606.47</v>
      </c>
      <c r="N254" s="81">
        <v>336.25</v>
      </c>
      <c r="O254" s="72">
        <v>550.22</v>
      </c>
      <c r="P254" s="1">
        <f t="shared" si="11"/>
        <v>6372.460000000001</v>
      </c>
      <c r="Q254" s="18">
        <v>10587.9</v>
      </c>
      <c r="R254" s="35">
        <v>469</v>
      </c>
      <c r="S254" s="11" t="s">
        <v>509</v>
      </c>
      <c r="T254" s="19">
        <v>220</v>
      </c>
      <c r="U254" s="22">
        <f t="shared" si="12"/>
        <v>3146.99</v>
      </c>
      <c r="V254" s="32">
        <v>1024.908</v>
      </c>
      <c r="W254" s="24"/>
      <c r="X254" s="32">
        <v>1024.908</v>
      </c>
      <c r="Y254" s="33">
        <v>1070.353</v>
      </c>
      <c r="Z254" s="75" t="s">
        <v>726</v>
      </c>
      <c r="AA254" s="81">
        <v>16169.563552799997</v>
      </c>
      <c r="AB254" s="81">
        <v>16169.563552799997</v>
      </c>
      <c r="AC254" s="81">
        <v>16886.531139799998</v>
      </c>
    </row>
    <row r="255" spans="1:29" ht="15.75">
      <c r="A255" s="7">
        <v>252</v>
      </c>
      <c r="B255" s="101" t="s">
        <v>239</v>
      </c>
      <c r="C255" s="8">
        <v>12094</v>
      </c>
      <c r="D255" s="81">
        <v>428.55</v>
      </c>
      <c r="E255" s="81">
        <v>387.09</v>
      </c>
      <c r="F255" s="81">
        <v>428.55</v>
      </c>
      <c r="G255" s="81">
        <v>414.73</v>
      </c>
      <c r="H255" s="21">
        <v>428.55</v>
      </c>
      <c r="I255" s="21">
        <v>414.73</v>
      </c>
      <c r="J255" s="81">
        <v>492.76</v>
      </c>
      <c r="K255" s="81">
        <v>492.76</v>
      </c>
      <c r="L255" s="81">
        <v>476.86</v>
      </c>
      <c r="M255" s="81">
        <v>492.75</v>
      </c>
      <c r="N255" s="81">
        <v>397.38</v>
      </c>
      <c r="O255" s="72">
        <v>397.38</v>
      </c>
      <c r="P255" s="1">
        <f t="shared" si="11"/>
        <v>5252.09</v>
      </c>
      <c r="Q255" s="18">
        <v>1953.1</v>
      </c>
      <c r="R255" s="35">
        <v>106</v>
      </c>
      <c r="S255" s="11" t="s">
        <v>509</v>
      </c>
      <c r="T255" s="19">
        <v>220</v>
      </c>
      <c r="U255" s="22">
        <f t="shared" si="12"/>
        <v>711.26</v>
      </c>
      <c r="V255" s="32">
        <v>333</v>
      </c>
      <c r="W255" s="24"/>
      <c r="X255" s="32">
        <v>333</v>
      </c>
      <c r="Y255" s="33">
        <v>183.337</v>
      </c>
      <c r="Z255" s="75" t="s">
        <v>727</v>
      </c>
      <c r="AA255" s="81">
        <v>5253.6078</v>
      </c>
      <c r="AB255" s="81">
        <v>5253.6078</v>
      </c>
      <c r="AC255" s="81">
        <v>16886.531139799998</v>
      </c>
    </row>
    <row r="256" spans="1:29" ht="15.75">
      <c r="A256" s="7">
        <v>253</v>
      </c>
      <c r="B256" s="101" t="s">
        <v>240</v>
      </c>
      <c r="C256" s="8">
        <v>12611</v>
      </c>
      <c r="D256" s="81">
        <v>395.6</v>
      </c>
      <c r="E256" s="81">
        <v>420.06</v>
      </c>
      <c r="F256" s="81">
        <v>428.55</v>
      </c>
      <c r="G256" s="81">
        <v>414.73</v>
      </c>
      <c r="H256" s="21">
        <v>428.55</v>
      </c>
      <c r="I256" s="21">
        <v>414.73</v>
      </c>
      <c r="J256" s="81">
        <v>492.76</v>
      </c>
      <c r="K256" s="81">
        <v>492.76</v>
      </c>
      <c r="L256" s="81">
        <v>476.86</v>
      </c>
      <c r="M256" s="81">
        <v>492.75</v>
      </c>
      <c r="N256" s="81">
        <v>427.95</v>
      </c>
      <c r="O256" s="72">
        <v>427.95</v>
      </c>
      <c r="P256" s="1">
        <f t="shared" si="11"/>
        <v>5313.25</v>
      </c>
      <c r="Q256" s="18">
        <v>2795.7</v>
      </c>
      <c r="R256" s="35">
        <v>116</v>
      </c>
      <c r="S256" s="11" t="s">
        <v>509</v>
      </c>
      <c r="T256" s="19">
        <v>220</v>
      </c>
      <c r="U256" s="22">
        <f t="shared" si="12"/>
        <v>778.36</v>
      </c>
      <c r="V256" s="32">
        <v>376.376</v>
      </c>
      <c r="W256" s="24"/>
      <c r="X256" s="32">
        <v>376.376</v>
      </c>
      <c r="Y256" s="33">
        <v>198.147</v>
      </c>
      <c r="Z256" s="75" t="s">
        <v>728</v>
      </c>
      <c r="AA256" s="81">
        <v>5937.943601599999</v>
      </c>
      <c r="AB256" s="81">
        <v>5937.943601599999</v>
      </c>
      <c r="AC256" s="81">
        <v>3126.0959602</v>
      </c>
    </row>
    <row r="257" spans="1:26" ht="15.75">
      <c r="A257" s="7">
        <v>254</v>
      </c>
      <c r="B257" s="100" t="s">
        <v>241</v>
      </c>
      <c r="C257" s="8"/>
      <c r="D257" s="81">
        <v>109.89</v>
      </c>
      <c r="E257" s="81">
        <v>99.25</v>
      </c>
      <c r="F257" s="81">
        <v>109.88</v>
      </c>
      <c r="G257" s="81">
        <v>106.34</v>
      </c>
      <c r="H257" s="21">
        <v>109.88</v>
      </c>
      <c r="I257" s="21">
        <v>106.34</v>
      </c>
      <c r="J257" s="81">
        <v>126.34</v>
      </c>
      <c r="K257" s="81">
        <v>126.34</v>
      </c>
      <c r="L257" s="81">
        <v>122.27</v>
      </c>
      <c r="M257" s="81">
        <v>126.34</v>
      </c>
      <c r="N257" s="81">
        <v>91.7</v>
      </c>
      <c r="O257" s="72">
        <v>91.7</v>
      </c>
      <c r="P257" s="1">
        <f t="shared" si="11"/>
        <v>1326.2700000000002</v>
      </c>
      <c r="Q257" s="18"/>
      <c r="R257" s="35"/>
      <c r="S257" s="11"/>
      <c r="T257" s="19"/>
      <c r="U257" s="22"/>
      <c r="V257" s="32"/>
      <c r="W257" s="24"/>
      <c r="X257" s="32"/>
      <c r="Y257" s="33"/>
      <c r="Z257" s="75"/>
    </row>
    <row r="258" spans="1:29" ht="15.75">
      <c r="A258" s="7">
        <v>255</v>
      </c>
      <c r="B258" s="101" t="s">
        <v>242</v>
      </c>
      <c r="C258" s="8">
        <v>21668</v>
      </c>
      <c r="D258" s="81">
        <v>197.79</v>
      </c>
      <c r="E258" s="81">
        <v>178.65</v>
      </c>
      <c r="F258" s="81">
        <v>197.79</v>
      </c>
      <c r="G258" s="81">
        <v>191.42</v>
      </c>
      <c r="H258" s="21">
        <v>197.79</v>
      </c>
      <c r="I258" s="21">
        <v>191.42</v>
      </c>
      <c r="J258" s="81">
        <v>227.42</v>
      </c>
      <c r="K258" s="81">
        <v>227.42</v>
      </c>
      <c r="L258" s="81">
        <v>220.09</v>
      </c>
      <c r="M258" s="81">
        <v>227.43</v>
      </c>
      <c r="N258" s="81">
        <v>213.98</v>
      </c>
      <c r="O258" s="72">
        <v>61.14</v>
      </c>
      <c r="P258" s="1">
        <f t="shared" si="11"/>
        <v>2332.3399999999997</v>
      </c>
      <c r="Q258" s="18">
        <v>10376.5</v>
      </c>
      <c r="R258" s="35">
        <v>516</v>
      </c>
      <c r="S258" s="11" t="s">
        <v>509</v>
      </c>
      <c r="T258" s="19">
        <v>220</v>
      </c>
      <c r="U258" s="22">
        <f t="shared" si="12"/>
        <v>3462.36</v>
      </c>
      <c r="V258" s="32">
        <v>1413.46</v>
      </c>
      <c r="W258" s="24"/>
      <c r="X258" s="32">
        <v>1413.46</v>
      </c>
      <c r="Y258" s="33">
        <v>1005.3</v>
      </c>
      <c r="Z258" s="75" t="s">
        <v>729</v>
      </c>
      <c r="AA258" s="81">
        <v>22299.593035999995</v>
      </c>
      <c r="AB258" s="81">
        <v>22299.593035999995</v>
      </c>
      <c r="AC258" s="81">
        <v>15860.205979999997</v>
      </c>
    </row>
    <row r="259" spans="1:29" ht="15.75">
      <c r="A259" s="7">
        <v>256</v>
      </c>
      <c r="B259" s="101" t="s">
        <v>243</v>
      </c>
      <c r="C259" s="8">
        <v>21672</v>
      </c>
      <c r="D259" s="81">
        <v>593.39</v>
      </c>
      <c r="E259" s="81">
        <v>1163.38</v>
      </c>
      <c r="F259" s="81">
        <v>923.04</v>
      </c>
      <c r="G259" s="81">
        <v>893.27</v>
      </c>
      <c r="H259" s="21">
        <v>923.04</v>
      </c>
      <c r="I259" s="21">
        <v>893.27</v>
      </c>
      <c r="J259" s="81">
        <v>1061.32</v>
      </c>
      <c r="K259" s="81">
        <v>1061.32</v>
      </c>
      <c r="L259" s="81">
        <v>1027.08</v>
      </c>
      <c r="M259" s="81">
        <v>1061.32</v>
      </c>
      <c r="N259" s="81">
        <v>855.9</v>
      </c>
      <c r="O259" s="72">
        <v>855.9</v>
      </c>
      <c r="P259" s="1">
        <f t="shared" si="11"/>
        <v>11312.229999999998</v>
      </c>
      <c r="Q259" s="18">
        <v>2813.2</v>
      </c>
      <c r="R259" s="35">
        <v>115</v>
      </c>
      <c r="S259" s="11" t="s">
        <v>509</v>
      </c>
      <c r="T259" s="19">
        <v>220</v>
      </c>
      <c r="U259" s="22">
        <f t="shared" si="12"/>
        <v>771.65</v>
      </c>
      <c r="V259" s="32">
        <v>367.644</v>
      </c>
      <c r="W259" s="24"/>
      <c r="X259" s="32">
        <v>367.644</v>
      </c>
      <c r="Y259" s="33">
        <v>197.4</v>
      </c>
      <c r="Z259" s="75" t="s">
        <v>730</v>
      </c>
      <c r="AA259" s="81">
        <v>5800.1723304</v>
      </c>
      <c r="AB259" s="81">
        <v>5800.1723304</v>
      </c>
      <c r="AC259" s="81">
        <v>3114.3008399999994</v>
      </c>
    </row>
    <row r="260" spans="1:29" ht="15.75">
      <c r="A260" s="7">
        <v>257</v>
      </c>
      <c r="B260" s="101" t="s">
        <v>244</v>
      </c>
      <c r="C260" s="8">
        <v>21673</v>
      </c>
      <c r="D260" s="81">
        <v>263.73</v>
      </c>
      <c r="E260" s="81">
        <v>238.21</v>
      </c>
      <c r="F260" s="81">
        <v>263.73</v>
      </c>
      <c r="G260" s="81">
        <v>255.22</v>
      </c>
      <c r="H260" s="21">
        <v>263.73</v>
      </c>
      <c r="I260" s="21">
        <v>255.22</v>
      </c>
      <c r="J260" s="81">
        <v>303.24</v>
      </c>
      <c r="K260" s="81">
        <v>303.24</v>
      </c>
      <c r="L260" s="81">
        <v>293.45</v>
      </c>
      <c r="M260" s="81">
        <v>303.23</v>
      </c>
      <c r="N260" s="81">
        <v>171.18</v>
      </c>
      <c r="O260" s="72">
        <v>171.18</v>
      </c>
      <c r="P260" s="1">
        <f t="shared" si="11"/>
        <v>3085.3599999999997</v>
      </c>
      <c r="Q260" s="18">
        <v>6148.3</v>
      </c>
      <c r="R260" s="35">
        <v>291</v>
      </c>
      <c r="S260" s="11" t="s">
        <v>509</v>
      </c>
      <c r="T260" s="19">
        <v>220</v>
      </c>
      <c r="U260" s="22">
        <f t="shared" si="12"/>
        <v>1952.61</v>
      </c>
      <c r="V260" s="32">
        <v>1293.104</v>
      </c>
      <c r="W260" s="24"/>
      <c r="X260" s="32">
        <v>1293.104</v>
      </c>
      <c r="Y260" s="33">
        <v>623.89</v>
      </c>
      <c r="Z260" s="75" t="s">
        <v>731</v>
      </c>
      <c r="AA260" s="81">
        <v>20400.784566399998</v>
      </c>
      <c r="AB260" s="81">
        <v>20400.784566399998</v>
      </c>
      <c r="AC260" s="81">
        <v>9842.872973999998</v>
      </c>
    </row>
    <row r="261" spans="1:29" ht="15.75">
      <c r="A261" s="7">
        <v>258</v>
      </c>
      <c r="B261" s="101" t="s">
        <v>245</v>
      </c>
      <c r="C261" s="8">
        <v>12098</v>
      </c>
      <c r="D261" s="81">
        <v>230.76</v>
      </c>
      <c r="E261" s="81">
        <v>396.66</v>
      </c>
      <c r="F261" s="81">
        <v>329.66</v>
      </c>
      <c r="G261" s="81">
        <v>319.02</v>
      </c>
      <c r="H261" s="21">
        <v>329.66</v>
      </c>
      <c r="I261" s="21">
        <v>319.02</v>
      </c>
      <c r="J261" s="81">
        <v>379.04</v>
      </c>
      <c r="K261" s="81">
        <v>379.04</v>
      </c>
      <c r="L261" s="81">
        <v>366.81</v>
      </c>
      <c r="M261" s="81">
        <v>379.04</v>
      </c>
      <c r="N261" s="81">
        <v>244.54</v>
      </c>
      <c r="O261" s="72">
        <v>305.68</v>
      </c>
      <c r="P261" s="1">
        <f t="shared" si="11"/>
        <v>3978.93</v>
      </c>
      <c r="Q261" s="18">
        <v>3506.4</v>
      </c>
      <c r="R261" s="35">
        <v>134</v>
      </c>
      <c r="S261" s="11" t="s">
        <v>509</v>
      </c>
      <c r="T261" s="19">
        <v>220</v>
      </c>
      <c r="U261" s="22">
        <f t="shared" si="12"/>
        <v>899.14</v>
      </c>
      <c r="V261" s="32">
        <v>259.042</v>
      </c>
      <c r="W261" s="24">
        <v>449.943</v>
      </c>
      <c r="X261" s="32">
        <v>259.042</v>
      </c>
      <c r="Y261" s="33">
        <v>707.112</v>
      </c>
      <c r="Z261" s="75" t="s">
        <v>732</v>
      </c>
      <c r="AA261" s="81">
        <v>4086.802017199999</v>
      </c>
      <c r="AB261" s="81">
        <v>4086.802017199999</v>
      </c>
      <c r="AC261" s="81">
        <v>11155.833179199999</v>
      </c>
    </row>
    <row r="262" spans="1:29" ht="15.75">
      <c r="A262" s="7">
        <v>259</v>
      </c>
      <c r="B262" s="101" t="s">
        <v>246</v>
      </c>
      <c r="C262" s="8">
        <v>12099</v>
      </c>
      <c r="D262" s="81">
        <v>296.69</v>
      </c>
      <c r="E262" s="81">
        <v>205.24</v>
      </c>
      <c r="F262" s="81">
        <v>263.73</v>
      </c>
      <c r="G262" s="81">
        <v>255.22</v>
      </c>
      <c r="H262" s="21">
        <v>263.73</v>
      </c>
      <c r="I262" s="21">
        <v>255.22</v>
      </c>
      <c r="J262" s="81">
        <v>303.24</v>
      </c>
      <c r="K262" s="81">
        <v>303.24</v>
      </c>
      <c r="L262" s="81">
        <v>293.45</v>
      </c>
      <c r="M262" s="81">
        <v>303.23</v>
      </c>
      <c r="N262" s="81">
        <v>305.68</v>
      </c>
      <c r="O262" s="72">
        <v>366.81</v>
      </c>
      <c r="P262" s="1">
        <f aca="true" t="shared" si="13" ref="P262:P325">D262+E262+F262+G262+H262+I262+J262+K262+L262+M262+N262+O262</f>
        <v>3415.48</v>
      </c>
      <c r="Q262" s="18">
        <v>4900.1</v>
      </c>
      <c r="R262" s="35">
        <v>196</v>
      </c>
      <c r="S262" s="11" t="s">
        <v>509</v>
      </c>
      <c r="T262" s="19">
        <v>220</v>
      </c>
      <c r="U262" s="22">
        <f t="shared" si="12"/>
        <v>1315.16</v>
      </c>
      <c r="V262" s="32">
        <v>690.192</v>
      </c>
      <c r="W262" s="24"/>
      <c r="X262" s="32">
        <v>690.192</v>
      </c>
      <c r="Y262" s="33">
        <v>386.22</v>
      </c>
      <c r="Z262" s="75" t="s">
        <v>733</v>
      </c>
      <c r="AA262" s="81">
        <v>10888.8931072</v>
      </c>
      <c r="AB262" s="81">
        <v>10888.8931072</v>
      </c>
      <c r="AC262" s="81">
        <v>6093.2384520000005</v>
      </c>
    </row>
    <row r="263" spans="1:29" ht="15.75">
      <c r="A263" s="7">
        <v>260</v>
      </c>
      <c r="B263" s="101" t="s">
        <v>247</v>
      </c>
      <c r="C263" s="8">
        <v>12104</v>
      </c>
      <c r="D263" s="81">
        <v>296.69</v>
      </c>
      <c r="E263" s="81">
        <v>205.24</v>
      </c>
      <c r="F263" s="81">
        <v>263.73</v>
      </c>
      <c r="G263" s="81">
        <v>255.22</v>
      </c>
      <c r="H263" s="21">
        <v>263.73</v>
      </c>
      <c r="I263" s="21">
        <v>255.22</v>
      </c>
      <c r="J263" s="81">
        <v>0</v>
      </c>
      <c r="K263" s="81">
        <v>303.23</v>
      </c>
      <c r="L263" s="81">
        <v>293.45</v>
      </c>
      <c r="M263" s="81">
        <v>303.23</v>
      </c>
      <c r="N263" s="81">
        <v>244.54</v>
      </c>
      <c r="O263" s="72">
        <v>275.11</v>
      </c>
      <c r="P263" s="1">
        <f t="shared" si="13"/>
        <v>2959.3900000000003</v>
      </c>
      <c r="Q263" s="18">
        <v>3554.49</v>
      </c>
      <c r="R263" s="35">
        <v>178</v>
      </c>
      <c r="S263" s="11" t="s">
        <v>509</v>
      </c>
      <c r="T263" s="19">
        <v>220</v>
      </c>
      <c r="U263" s="22">
        <f t="shared" si="12"/>
        <v>1194.38</v>
      </c>
      <c r="V263" s="32">
        <v>885.21</v>
      </c>
      <c r="W263" s="24"/>
      <c r="X263" s="32">
        <v>885.21</v>
      </c>
      <c r="Y263" s="33">
        <v>436.39</v>
      </c>
      <c r="Z263" s="75" t="s">
        <v>734</v>
      </c>
      <c r="AA263" s="81">
        <v>13965.614086</v>
      </c>
      <c r="AB263" s="81">
        <v>13965.614086</v>
      </c>
      <c r="AC263" s="81">
        <v>6884.750473999999</v>
      </c>
    </row>
    <row r="264" spans="1:29" s="95" customFormat="1" ht="15.75">
      <c r="A264" s="7">
        <v>261</v>
      </c>
      <c r="B264" s="101" t="s">
        <v>248</v>
      </c>
      <c r="C264" s="8">
        <v>12105</v>
      </c>
      <c r="D264" s="81">
        <v>461.52</v>
      </c>
      <c r="E264" s="81">
        <v>416.86</v>
      </c>
      <c r="F264" s="81">
        <v>461.52</v>
      </c>
      <c r="G264" s="81">
        <v>446.63</v>
      </c>
      <c r="H264" s="21">
        <v>461.52</v>
      </c>
      <c r="I264" s="21">
        <v>446.63</v>
      </c>
      <c r="J264" s="81">
        <v>530.66</v>
      </c>
      <c r="K264" s="81">
        <v>530.66</v>
      </c>
      <c r="L264" s="81">
        <v>513.54</v>
      </c>
      <c r="M264" s="81">
        <v>530.66</v>
      </c>
      <c r="N264" s="81">
        <v>513.54</v>
      </c>
      <c r="O264" s="72">
        <v>530.66</v>
      </c>
      <c r="P264" s="1">
        <f t="shared" si="13"/>
        <v>5844.4</v>
      </c>
      <c r="Q264" s="18">
        <v>4483.69</v>
      </c>
      <c r="R264" s="35">
        <v>208</v>
      </c>
      <c r="S264" s="11" t="s">
        <v>509</v>
      </c>
      <c r="T264" s="19">
        <v>220</v>
      </c>
      <c r="U264" s="22">
        <f t="shared" si="12"/>
        <v>1395.68</v>
      </c>
      <c r="V264" s="32">
        <v>1039.246</v>
      </c>
      <c r="W264" s="24">
        <v>4.774</v>
      </c>
      <c r="X264" s="32">
        <v>1039.246</v>
      </c>
      <c r="Y264" s="33">
        <v>446.698</v>
      </c>
      <c r="Z264" s="75" t="s">
        <v>735</v>
      </c>
      <c r="AA264" s="81">
        <v>16395.768443599998</v>
      </c>
      <c r="AB264" s="81">
        <v>16395.768443599998</v>
      </c>
      <c r="AC264" s="81">
        <v>7047.3756668</v>
      </c>
    </row>
    <row r="265" spans="1:29" ht="15.75">
      <c r="A265" s="7">
        <v>262</v>
      </c>
      <c r="B265" s="101" t="s">
        <v>471</v>
      </c>
      <c r="C265" s="10">
        <v>10006</v>
      </c>
      <c r="D265" s="81"/>
      <c r="E265" s="81"/>
      <c r="F265" s="81"/>
      <c r="G265" s="81"/>
      <c r="H265" s="21"/>
      <c r="I265" s="21"/>
      <c r="J265" s="81"/>
      <c r="K265" s="81"/>
      <c r="L265" s="81"/>
      <c r="M265" s="81"/>
      <c r="N265" s="81"/>
      <c r="O265" s="72"/>
      <c r="P265" s="1">
        <f t="shared" si="13"/>
        <v>0</v>
      </c>
      <c r="Q265" s="18">
        <v>2795.8</v>
      </c>
      <c r="R265" s="35">
        <v>92</v>
      </c>
      <c r="S265" s="11" t="s">
        <v>509</v>
      </c>
      <c r="T265" s="19">
        <v>220</v>
      </c>
      <c r="U265" s="22">
        <f t="shared" si="12"/>
        <v>617.32</v>
      </c>
      <c r="V265" s="32">
        <v>315.144</v>
      </c>
      <c r="W265" s="24"/>
      <c r="X265" s="32">
        <v>315.144</v>
      </c>
      <c r="Y265" s="33">
        <v>239.68</v>
      </c>
      <c r="Z265" s="75" t="s">
        <v>736</v>
      </c>
      <c r="AA265" s="81">
        <v>4971.910830399999</v>
      </c>
      <c r="AB265" s="81">
        <v>4971.910830399999</v>
      </c>
      <c r="AC265" s="81">
        <v>3781.3354879999997</v>
      </c>
    </row>
    <row r="266" spans="1:29" ht="15.75">
      <c r="A266" s="7">
        <v>263</v>
      </c>
      <c r="B266" s="101" t="s">
        <v>580</v>
      </c>
      <c r="C266" s="10">
        <v>10014</v>
      </c>
      <c r="D266" s="81"/>
      <c r="E266" s="81"/>
      <c r="F266" s="81"/>
      <c r="G266" s="81"/>
      <c r="H266" s="21"/>
      <c r="I266" s="21"/>
      <c r="J266" s="81"/>
      <c r="K266" s="81"/>
      <c r="L266" s="81"/>
      <c r="M266" s="81"/>
      <c r="N266" s="81"/>
      <c r="O266" s="72"/>
      <c r="P266" s="1">
        <f t="shared" si="13"/>
        <v>0</v>
      </c>
      <c r="Q266" s="18">
        <v>3553.61</v>
      </c>
      <c r="R266" s="35">
        <v>195</v>
      </c>
      <c r="S266" s="11" t="s">
        <v>509</v>
      </c>
      <c r="T266" s="19">
        <v>220</v>
      </c>
      <c r="U266" s="22">
        <f t="shared" si="12"/>
        <v>1308.45</v>
      </c>
      <c r="V266" s="32">
        <v>696.92</v>
      </c>
      <c r="W266" s="24"/>
      <c r="X266" s="32">
        <v>696.92</v>
      </c>
      <c r="Y266" s="33">
        <v>501.465</v>
      </c>
      <c r="Z266" s="75" t="s">
        <v>737</v>
      </c>
      <c r="AA266" s="81">
        <v>10995.028071999997</v>
      </c>
      <c r="AB266" s="81">
        <v>10995.028071999997</v>
      </c>
      <c r="AC266" s="81">
        <v>7911.422718999999</v>
      </c>
    </row>
    <row r="267" spans="1:29" ht="15.75">
      <c r="A267" s="7">
        <v>264</v>
      </c>
      <c r="B267" s="101" t="s">
        <v>249</v>
      </c>
      <c r="C267" s="8">
        <v>12406</v>
      </c>
      <c r="D267" s="81">
        <v>5704.1</v>
      </c>
      <c r="E267" s="81">
        <v>12654.65</v>
      </c>
      <c r="F267" s="81">
        <v>11183.59</v>
      </c>
      <c r="G267" s="81">
        <v>9066.83</v>
      </c>
      <c r="H267" s="21">
        <v>12725.54</v>
      </c>
      <c r="I267" s="21">
        <v>12371.07</v>
      </c>
      <c r="J267" s="81">
        <v>14662.81</v>
      </c>
      <c r="K267" s="81">
        <v>13581.46</v>
      </c>
      <c r="L267" s="81">
        <v>12675.69</v>
      </c>
      <c r="M267" s="81">
        <v>14183.04</v>
      </c>
      <c r="N267" s="81">
        <v>12859.1</v>
      </c>
      <c r="O267" s="72">
        <v>12226.69</v>
      </c>
      <c r="P267" s="1">
        <f t="shared" si="13"/>
        <v>143894.57</v>
      </c>
      <c r="Q267" s="18">
        <v>4500.12</v>
      </c>
      <c r="R267" s="35">
        <v>233</v>
      </c>
      <c r="S267" s="11" t="s">
        <v>509</v>
      </c>
      <c r="T267" s="19">
        <v>220</v>
      </c>
      <c r="U267" s="22">
        <f t="shared" si="12"/>
        <v>1563.43</v>
      </c>
      <c r="V267" s="32">
        <v>524.045</v>
      </c>
      <c r="W267" s="24">
        <v>3892.38</v>
      </c>
      <c r="X267" s="32">
        <v>524.045</v>
      </c>
      <c r="Y267" s="33">
        <v>481.4</v>
      </c>
      <c r="Z267" s="75" t="s">
        <v>738</v>
      </c>
      <c r="AA267" s="81">
        <v>8267.648346999998</v>
      </c>
      <c r="AB267" s="81">
        <v>8267.648346999998</v>
      </c>
      <c r="AC267" s="81">
        <v>7594.845239999999</v>
      </c>
    </row>
    <row r="268" spans="1:29" ht="15.75">
      <c r="A268" s="7">
        <v>265</v>
      </c>
      <c r="B268" s="101" t="s">
        <v>250</v>
      </c>
      <c r="C268" s="8">
        <v>12637</v>
      </c>
      <c r="D268" s="81">
        <v>32.97</v>
      </c>
      <c r="E268" s="81">
        <v>657.19</v>
      </c>
      <c r="F268" s="81">
        <v>-690.16</v>
      </c>
      <c r="G268" s="81">
        <v>0</v>
      </c>
      <c r="H268" s="21">
        <v>0</v>
      </c>
      <c r="I268" s="21"/>
      <c r="J268" s="81"/>
      <c r="K268" s="81"/>
      <c r="L268" s="81"/>
      <c r="M268" s="81"/>
      <c r="N268" s="81"/>
      <c r="O268" s="72"/>
      <c r="P268" s="1">
        <f t="shared" si="13"/>
        <v>1.1368683772161603E-13</v>
      </c>
      <c r="Q268" s="18">
        <v>2548.97</v>
      </c>
      <c r="R268" s="35">
        <v>118</v>
      </c>
      <c r="S268" s="11" t="s">
        <v>509</v>
      </c>
      <c r="T268" s="19">
        <v>220</v>
      </c>
      <c r="U268" s="22">
        <f t="shared" si="12"/>
        <v>791.78</v>
      </c>
      <c r="V268" s="32">
        <v>358.375</v>
      </c>
      <c r="W268" s="24">
        <v>650.02</v>
      </c>
      <c r="X268" s="32">
        <v>358.375</v>
      </c>
      <c r="Y268" s="33">
        <v>340.841</v>
      </c>
      <c r="Z268" s="75" t="s">
        <v>739</v>
      </c>
      <c r="AA268" s="81">
        <v>5653.9290249999995</v>
      </c>
      <c r="AB268" s="81">
        <v>5653.9290249999995</v>
      </c>
      <c r="AC268" s="81">
        <v>5377.3221206</v>
      </c>
    </row>
    <row r="269" spans="1:29" ht="15.75">
      <c r="A269" s="7">
        <v>266</v>
      </c>
      <c r="B269" s="101" t="s">
        <v>495</v>
      </c>
      <c r="C269" s="8"/>
      <c r="D269" s="81">
        <v>27.47</v>
      </c>
      <c r="E269" s="81">
        <v>24.82</v>
      </c>
      <c r="F269" s="81">
        <v>27.47</v>
      </c>
      <c r="G269" s="81">
        <v>26.59</v>
      </c>
      <c r="H269" s="21">
        <v>27.47</v>
      </c>
      <c r="I269" s="21">
        <v>26.59</v>
      </c>
      <c r="J269" s="81">
        <v>31.59</v>
      </c>
      <c r="K269" s="81">
        <v>31.59</v>
      </c>
      <c r="L269" s="81">
        <v>30.57</v>
      </c>
      <c r="M269" s="81">
        <v>31.59</v>
      </c>
      <c r="N269" s="81">
        <v>30.57</v>
      </c>
      <c r="O269" s="72">
        <v>30.57</v>
      </c>
      <c r="P269" s="1">
        <f t="shared" si="13"/>
        <v>346.89</v>
      </c>
      <c r="Q269" s="18">
        <v>1952.27</v>
      </c>
      <c r="R269" s="35">
        <v>95</v>
      </c>
      <c r="S269" s="11" t="s">
        <v>509</v>
      </c>
      <c r="T269" s="19">
        <v>220</v>
      </c>
      <c r="U269" s="22">
        <f t="shared" si="12"/>
        <v>637.45</v>
      </c>
      <c r="V269" s="32">
        <v>433.495</v>
      </c>
      <c r="W269" s="24"/>
      <c r="X269" s="32">
        <v>433.495</v>
      </c>
      <c r="Y269" s="33">
        <v>163.551</v>
      </c>
      <c r="Z269" s="75" t="s">
        <v>740</v>
      </c>
      <c r="AA269" s="81">
        <v>6839.077216999999</v>
      </c>
      <c r="AB269" s="81">
        <v>6839.077216999999</v>
      </c>
      <c r="AC269" s="81">
        <v>2580.2787065999996</v>
      </c>
    </row>
    <row r="270" spans="1:29" ht="15.75">
      <c r="A270" s="7">
        <v>267</v>
      </c>
      <c r="B270" s="101" t="s">
        <v>252</v>
      </c>
      <c r="C270" s="8">
        <v>12407</v>
      </c>
      <c r="D270" s="81">
        <v>16618.42</v>
      </c>
      <c r="E270" s="81">
        <v>19227.84</v>
      </c>
      <c r="F270" s="81">
        <v>-48561.98</v>
      </c>
      <c r="G270" s="81">
        <v>12155.56</v>
      </c>
      <c r="H270" s="21">
        <v>17883.11</v>
      </c>
      <c r="I270" s="21">
        <v>16146.2</v>
      </c>
      <c r="J270" s="81">
        <v>20745.41</v>
      </c>
      <c r="K270" s="81">
        <v>36232.38</v>
      </c>
      <c r="L270" s="81">
        <v>0</v>
      </c>
      <c r="M270" s="81">
        <v>19589.03</v>
      </c>
      <c r="N270" s="81">
        <v>10489.68</v>
      </c>
      <c r="O270" s="72">
        <v>11350.88</v>
      </c>
      <c r="P270" s="1">
        <f t="shared" si="13"/>
        <v>131876.53</v>
      </c>
      <c r="Q270" s="18">
        <v>4498.65</v>
      </c>
      <c r="R270" s="35">
        <v>230</v>
      </c>
      <c r="S270" s="11" t="s">
        <v>509</v>
      </c>
      <c r="T270" s="19">
        <v>220</v>
      </c>
      <c r="U270" s="22">
        <f t="shared" si="12"/>
        <v>1543.3</v>
      </c>
      <c r="V270" s="32">
        <v>1528.415</v>
      </c>
      <c r="W270" s="24"/>
      <c r="X270" s="32">
        <v>1528.415</v>
      </c>
      <c r="Y270" s="33">
        <v>424.51</v>
      </c>
      <c r="Z270" s="75" t="s">
        <v>741</v>
      </c>
      <c r="AA270" s="81">
        <v>24113.192089</v>
      </c>
      <c r="AB270" s="81">
        <v>24113.192089</v>
      </c>
      <c r="AC270" s="81">
        <v>6697.324465999999</v>
      </c>
    </row>
    <row r="271" spans="1:29" ht="15.75">
      <c r="A271" s="7">
        <v>268</v>
      </c>
      <c r="B271" s="101" t="s">
        <v>253</v>
      </c>
      <c r="C271" s="8">
        <v>33005</v>
      </c>
      <c r="D271" s="81"/>
      <c r="E271" s="81"/>
      <c r="F271" s="81"/>
      <c r="G271" s="81"/>
      <c r="H271" s="21"/>
      <c r="I271" s="21"/>
      <c r="J271" s="81"/>
      <c r="K271" s="81"/>
      <c r="L271" s="81"/>
      <c r="M271" s="81"/>
      <c r="N271" s="81"/>
      <c r="O271" s="72"/>
      <c r="P271" s="1">
        <f t="shared" si="13"/>
        <v>0</v>
      </c>
      <c r="Q271" s="18">
        <v>3443.3</v>
      </c>
      <c r="R271" s="35">
        <v>192</v>
      </c>
      <c r="S271" s="11" t="s">
        <v>509</v>
      </c>
      <c r="T271" s="19">
        <v>220</v>
      </c>
      <c r="U271" s="22">
        <f t="shared" si="12"/>
        <v>1288.32</v>
      </c>
      <c r="V271" s="32">
        <v>770.053</v>
      </c>
      <c r="W271" s="24">
        <v>441.657</v>
      </c>
      <c r="X271" s="32">
        <v>770.053</v>
      </c>
      <c r="Y271" s="33">
        <v>469.327</v>
      </c>
      <c r="Z271" s="75" t="s">
        <v>742</v>
      </c>
      <c r="AA271" s="81">
        <v>12148.8181598</v>
      </c>
      <c r="AB271" s="81">
        <v>12148.8181598</v>
      </c>
      <c r="AC271" s="81">
        <v>7404.3943481999995</v>
      </c>
    </row>
    <row r="272" spans="1:29" ht="15.75">
      <c r="A272" s="7">
        <v>269</v>
      </c>
      <c r="B272" s="101" t="s">
        <v>254</v>
      </c>
      <c r="C272" s="8">
        <v>21824</v>
      </c>
      <c r="D272" s="81">
        <v>857.12</v>
      </c>
      <c r="E272" s="81">
        <v>836.92</v>
      </c>
      <c r="F272" s="81">
        <v>890.07</v>
      </c>
      <c r="G272" s="81">
        <v>861.36</v>
      </c>
      <c r="H272" s="21">
        <v>890.07</v>
      </c>
      <c r="I272" s="21">
        <v>861.36</v>
      </c>
      <c r="J272" s="81">
        <v>1023.41</v>
      </c>
      <c r="K272" s="81">
        <v>1023.41</v>
      </c>
      <c r="L272" s="81">
        <v>990.4</v>
      </c>
      <c r="M272" s="81">
        <v>1023.41</v>
      </c>
      <c r="N272" s="81">
        <v>800.88</v>
      </c>
      <c r="O272" s="72">
        <v>800.88</v>
      </c>
      <c r="P272" s="1">
        <f t="shared" si="13"/>
        <v>10859.289999999997</v>
      </c>
      <c r="Q272" s="18">
        <v>1978.69</v>
      </c>
      <c r="R272" s="35">
        <v>88</v>
      </c>
      <c r="S272" s="11" t="s">
        <v>509</v>
      </c>
      <c r="T272" s="19">
        <v>220</v>
      </c>
      <c r="U272" s="22">
        <f t="shared" si="12"/>
        <v>590.48</v>
      </c>
      <c r="V272" s="32">
        <v>364.04</v>
      </c>
      <c r="W272" s="24"/>
      <c r="X272" s="32">
        <v>364.04</v>
      </c>
      <c r="Y272" s="33">
        <v>172.051</v>
      </c>
      <c r="Z272" s="75" t="s">
        <v>743</v>
      </c>
      <c r="AA272" s="81">
        <v>5743.313464</v>
      </c>
      <c r="AB272" s="81">
        <v>5743.313464</v>
      </c>
      <c r="AC272" s="81">
        <v>2714.3798065999995</v>
      </c>
    </row>
    <row r="273" spans="1:29" ht="15.75">
      <c r="A273" s="7">
        <v>270</v>
      </c>
      <c r="B273" s="101" t="s">
        <v>255</v>
      </c>
      <c r="C273" s="8">
        <v>21827</v>
      </c>
      <c r="D273" s="81">
        <v>758.22</v>
      </c>
      <c r="E273" s="81">
        <v>777.36</v>
      </c>
      <c r="F273" s="81">
        <v>824.15</v>
      </c>
      <c r="G273" s="81">
        <v>797.56</v>
      </c>
      <c r="H273" s="21">
        <v>824.15</v>
      </c>
      <c r="I273" s="21">
        <v>797.56</v>
      </c>
      <c r="J273" s="81">
        <v>947.61</v>
      </c>
      <c r="K273" s="81">
        <v>947.61</v>
      </c>
      <c r="L273" s="81">
        <v>917.04</v>
      </c>
      <c r="M273" s="81">
        <v>947.61</v>
      </c>
      <c r="N273" s="81">
        <v>862.63</v>
      </c>
      <c r="O273" s="72">
        <v>832.06</v>
      </c>
      <c r="P273" s="1">
        <f t="shared" si="13"/>
        <v>10233.559999999998</v>
      </c>
      <c r="Q273" s="18">
        <v>2531.08</v>
      </c>
      <c r="R273" s="35">
        <v>121</v>
      </c>
      <c r="S273" s="11" t="s">
        <v>509</v>
      </c>
      <c r="T273" s="19">
        <v>220</v>
      </c>
      <c r="U273" s="22">
        <f t="shared" si="12"/>
        <v>811.91</v>
      </c>
      <c r="V273" s="32">
        <v>727.915</v>
      </c>
      <c r="W273" s="24"/>
      <c r="X273" s="32">
        <v>727.915</v>
      </c>
      <c r="Y273" s="33">
        <v>356.255</v>
      </c>
      <c r="Z273" s="75" t="s">
        <v>744</v>
      </c>
      <c r="AA273" s="81">
        <v>11484.023788999997</v>
      </c>
      <c r="AB273" s="81">
        <v>11484.023788999997</v>
      </c>
      <c r="AC273" s="81">
        <v>5620.492632999999</v>
      </c>
    </row>
    <row r="274" spans="1:29" ht="15.75">
      <c r="A274" s="7">
        <v>271</v>
      </c>
      <c r="B274" s="101" t="s">
        <v>256</v>
      </c>
      <c r="C274" s="8">
        <v>21828</v>
      </c>
      <c r="D274" s="81">
        <v>791.18</v>
      </c>
      <c r="E274" s="81">
        <v>747.59</v>
      </c>
      <c r="F274" s="81">
        <v>791.18</v>
      </c>
      <c r="G274" s="81">
        <v>765.65</v>
      </c>
      <c r="H274" s="21">
        <v>791.18</v>
      </c>
      <c r="I274" s="21">
        <v>765.65</v>
      </c>
      <c r="J274" s="81">
        <v>909.7</v>
      </c>
      <c r="K274" s="81">
        <v>909.7</v>
      </c>
      <c r="L274" s="81">
        <v>880.36</v>
      </c>
      <c r="M274" s="81">
        <v>909.7</v>
      </c>
      <c r="N274" s="81">
        <v>679.63</v>
      </c>
      <c r="O274" s="72">
        <v>679.63</v>
      </c>
      <c r="P274" s="1">
        <f t="shared" si="13"/>
        <v>9621.149999999998</v>
      </c>
      <c r="Q274" s="18">
        <v>4395.22</v>
      </c>
      <c r="R274" s="35">
        <v>233</v>
      </c>
      <c r="S274" s="11" t="s">
        <v>509</v>
      </c>
      <c r="T274" s="19">
        <v>220</v>
      </c>
      <c r="U274" s="22">
        <f t="shared" si="12"/>
        <v>1563.43</v>
      </c>
      <c r="V274" s="32">
        <v>1112.54</v>
      </c>
      <c r="W274" s="24"/>
      <c r="X274" s="32">
        <v>1112.54</v>
      </c>
      <c r="Y274" s="33">
        <v>431.786</v>
      </c>
      <c r="Z274" s="75" t="s">
        <v>745</v>
      </c>
      <c r="AA274" s="81">
        <v>17552.098564</v>
      </c>
      <c r="AB274" s="81">
        <v>17552.098564</v>
      </c>
      <c r="AC274" s="81">
        <v>6812.1150075999985</v>
      </c>
    </row>
    <row r="275" spans="1:29" ht="15.75">
      <c r="A275" s="7">
        <v>272</v>
      </c>
      <c r="B275" s="101" t="s">
        <v>257</v>
      </c>
      <c r="C275" s="8">
        <v>21829</v>
      </c>
      <c r="D275" s="81">
        <v>890.07</v>
      </c>
      <c r="E275" s="81">
        <v>803.95</v>
      </c>
      <c r="F275" s="81">
        <v>890.07</v>
      </c>
      <c r="G275" s="81">
        <v>861.36</v>
      </c>
      <c r="H275" s="21">
        <v>890.07</v>
      </c>
      <c r="I275" s="21">
        <v>861.36</v>
      </c>
      <c r="J275" s="81">
        <v>1023.41</v>
      </c>
      <c r="K275" s="81">
        <v>1023.41</v>
      </c>
      <c r="L275" s="81">
        <v>990.4</v>
      </c>
      <c r="M275" s="81">
        <v>1023.41</v>
      </c>
      <c r="N275" s="81">
        <v>769.9</v>
      </c>
      <c r="O275" s="72">
        <v>769.9</v>
      </c>
      <c r="P275" s="1">
        <f t="shared" si="13"/>
        <v>10797.31</v>
      </c>
      <c r="Q275" s="18">
        <v>3444.16</v>
      </c>
      <c r="R275" s="35">
        <v>170</v>
      </c>
      <c r="S275" s="11" t="s">
        <v>509</v>
      </c>
      <c r="T275" s="19">
        <v>220</v>
      </c>
      <c r="U275" s="22">
        <f t="shared" si="12"/>
        <v>1140.7</v>
      </c>
      <c r="V275" s="32">
        <v>752.705</v>
      </c>
      <c r="W275" s="24">
        <v>1112.54</v>
      </c>
      <c r="X275" s="32">
        <v>752.705</v>
      </c>
      <c r="Y275" s="33">
        <v>412.786</v>
      </c>
      <c r="Z275" s="75" t="s">
        <v>746</v>
      </c>
      <c r="AA275" s="81">
        <v>11875.125702999998</v>
      </c>
      <c r="AB275" s="81">
        <v>11875.125702999998</v>
      </c>
      <c r="AC275" s="81">
        <v>6512.359607599999</v>
      </c>
    </row>
    <row r="276" spans="1:29" ht="15.75">
      <c r="A276" s="7">
        <v>273</v>
      </c>
      <c r="B276" s="101" t="s">
        <v>258</v>
      </c>
      <c r="C276" s="8">
        <v>12362</v>
      </c>
      <c r="D276" s="81">
        <v>12619.24</v>
      </c>
      <c r="E276" s="81">
        <v>16731.08</v>
      </c>
      <c r="F276" s="81">
        <v>18430.67</v>
      </c>
      <c r="G276" s="81">
        <v>13524.98</v>
      </c>
      <c r="H276" s="21">
        <v>17546.36</v>
      </c>
      <c r="I276" s="21">
        <v>16252.54</v>
      </c>
      <c r="J276" s="81">
        <v>17790.52</v>
      </c>
      <c r="K276" s="81">
        <v>24026.37</v>
      </c>
      <c r="L276" s="81">
        <v>17668.25</v>
      </c>
      <c r="M276" s="81">
        <v>19604.21</v>
      </c>
      <c r="N276" s="81">
        <v>19787.62</v>
      </c>
      <c r="O276" s="72">
        <v>18707.55</v>
      </c>
      <c r="P276" s="1">
        <f t="shared" si="13"/>
        <v>212689.38999999998</v>
      </c>
      <c r="Q276" s="18">
        <v>947.81</v>
      </c>
      <c r="R276" s="35">
        <v>51</v>
      </c>
      <c r="S276" s="11" t="s">
        <v>509</v>
      </c>
      <c r="T276" s="19">
        <v>220</v>
      </c>
      <c r="U276" s="22">
        <f t="shared" si="12"/>
        <v>342.21</v>
      </c>
      <c r="V276" s="39">
        <v>438.215</v>
      </c>
      <c r="W276" s="24"/>
      <c r="X276" s="39">
        <v>438.215</v>
      </c>
      <c r="Y276" s="33">
        <v>103.561</v>
      </c>
      <c r="Z276" s="75" t="s">
        <v>747</v>
      </c>
      <c r="AA276" s="81">
        <v>6913.542768999999</v>
      </c>
      <c r="AB276" s="81">
        <v>6913.542768999999</v>
      </c>
      <c r="AC276" s="81">
        <v>1633.8404725999999</v>
      </c>
    </row>
    <row r="277" spans="1:29" ht="15.75">
      <c r="A277" s="7">
        <v>274</v>
      </c>
      <c r="B277" s="101" t="s">
        <v>259</v>
      </c>
      <c r="C277" s="8">
        <v>12360</v>
      </c>
      <c r="D277" s="81">
        <v>11037.73</v>
      </c>
      <c r="E277" s="81">
        <v>16163.92</v>
      </c>
      <c r="F277" s="81">
        <v>15854.89</v>
      </c>
      <c r="G277" s="81">
        <v>11581.24</v>
      </c>
      <c r="H277" s="21">
        <v>16376.61</v>
      </c>
      <c r="I277" s="21">
        <v>16004.41</v>
      </c>
      <c r="J277" s="81">
        <v>21367.37</v>
      </c>
      <c r="K277" s="81">
        <v>19186.04</v>
      </c>
      <c r="L277" s="81">
        <v>17627.49</v>
      </c>
      <c r="M277" s="81">
        <v>21132.61</v>
      </c>
      <c r="N277" s="81">
        <v>18931.72</v>
      </c>
      <c r="O277" s="72">
        <v>16567.8</v>
      </c>
      <c r="P277" s="1">
        <f t="shared" si="13"/>
        <v>201831.83</v>
      </c>
      <c r="Q277" s="18">
        <v>3483.69</v>
      </c>
      <c r="R277" s="35">
        <v>179</v>
      </c>
      <c r="S277" s="11" t="s">
        <v>509</v>
      </c>
      <c r="T277" s="19">
        <v>220</v>
      </c>
      <c r="U277" s="22">
        <f t="shared" si="12"/>
        <v>1201.09</v>
      </c>
      <c r="V277" s="32">
        <v>628.59</v>
      </c>
      <c r="W277" s="24"/>
      <c r="X277" s="32">
        <v>628.59</v>
      </c>
      <c r="Y277" s="33">
        <v>520.614</v>
      </c>
      <c r="Z277" s="75" t="s">
        <v>748</v>
      </c>
      <c r="AA277" s="81">
        <v>9917.002993999999</v>
      </c>
      <c r="AB277" s="81">
        <v>9917.002993999999</v>
      </c>
      <c r="AC277" s="81">
        <v>8213.5188324</v>
      </c>
    </row>
    <row r="278" spans="1:29" ht="15.75">
      <c r="A278" s="7">
        <v>275</v>
      </c>
      <c r="B278" s="101" t="s">
        <v>260</v>
      </c>
      <c r="C278" s="8">
        <v>12361</v>
      </c>
      <c r="D278" s="81">
        <v>12043.54</v>
      </c>
      <c r="E278" s="81">
        <v>10757.52</v>
      </c>
      <c r="F278" s="81">
        <v>0</v>
      </c>
      <c r="G278" s="81">
        <v>9749.75</v>
      </c>
      <c r="H278" s="21">
        <v>13133.19</v>
      </c>
      <c r="I278" s="21">
        <v>12548.31</v>
      </c>
      <c r="J278" s="81">
        <v>13898.21</v>
      </c>
      <c r="K278" s="81">
        <v>16955</v>
      </c>
      <c r="L278" s="81">
        <v>13837.07</v>
      </c>
      <c r="M278" s="81">
        <v>15610.01</v>
      </c>
      <c r="N278" s="81">
        <v>13612.9</v>
      </c>
      <c r="O278" s="72">
        <v>12267.92</v>
      </c>
      <c r="P278" s="1">
        <f t="shared" si="13"/>
        <v>144413.42</v>
      </c>
      <c r="Q278" s="18">
        <v>1973.15</v>
      </c>
      <c r="R278" s="35">
        <v>98</v>
      </c>
      <c r="S278" s="11" t="s">
        <v>509</v>
      </c>
      <c r="T278" s="19">
        <v>220</v>
      </c>
      <c r="U278" s="22">
        <f t="shared" si="12"/>
        <v>657.58</v>
      </c>
      <c r="V278" s="32">
        <v>626.9</v>
      </c>
      <c r="W278" s="24"/>
      <c r="X278" s="32">
        <v>626.9</v>
      </c>
      <c r="Y278" s="33">
        <v>222.332</v>
      </c>
      <c r="Z278" s="75" t="s">
        <v>749</v>
      </c>
      <c r="AA278" s="81">
        <v>9890.350539999998</v>
      </c>
      <c r="AB278" s="81">
        <v>9890.350539999998</v>
      </c>
      <c r="AC278" s="81">
        <v>3507.6430311999993</v>
      </c>
    </row>
    <row r="279" spans="1:29" ht="15.75">
      <c r="A279" s="7">
        <v>276</v>
      </c>
      <c r="B279" s="101" t="s">
        <v>261</v>
      </c>
      <c r="C279" s="8">
        <v>11165</v>
      </c>
      <c r="D279" s="81">
        <v>0</v>
      </c>
      <c r="E279" s="81">
        <v>56375.39</v>
      </c>
      <c r="F279" s="81">
        <v>11277</v>
      </c>
      <c r="G279" s="81">
        <v>7071.19</v>
      </c>
      <c r="H279" s="21">
        <v>10097.66</v>
      </c>
      <c r="I279" s="21">
        <v>13461.25</v>
      </c>
      <c r="J279" s="81">
        <v>4355.52</v>
      </c>
      <c r="K279" s="81">
        <v>20144.86</v>
      </c>
      <c r="L279" s="81">
        <v>5610.43</v>
      </c>
      <c r="M279" s="81">
        <v>13086.93</v>
      </c>
      <c r="N279" s="81">
        <v>13924.9</v>
      </c>
      <c r="O279" s="72">
        <v>12475.58</v>
      </c>
      <c r="P279" s="1">
        <f t="shared" si="13"/>
        <v>167880.71</v>
      </c>
      <c r="Q279" s="18">
        <v>2537.44</v>
      </c>
      <c r="R279" s="35">
        <v>126</v>
      </c>
      <c r="S279" s="11" t="s">
        <v>509</v>
      </c>
      <c r="T279" s="19">
        <v>220</v>
      </c>
      <c r="U279" s="22">
        <f t="shared" si="12"/>
        <v>845.46</v>
      </c>
      <c r="V279" s="32">
        <v>578.815</v>
      </c>
      <c r="W279" s="24"/>
      <c r="X279" s="32">
        <v>578.815</v>
      </c>
      <c r="Y279" s="33">
        <v>308.143</v>
      </c>
      <c r="Z279" s="75" t="s">
        <v>750</v>
      </c>
      <c r="AA279" s="81">
        <v>9131.742729</v>
      </c>
      <c r="AB279" s="81">
        <v>9131.742729</v>
      </c>
      <c r="AC279" s="81">
        <v>4861.448853799999</v>
      </c>
    </row>
    <row r="280" spans="1:29" ht="15.75">
      <c r="A280" s="7">
        <v>277</v>
      </c>
      <c r="B280" s="101" t="s">
        <v>262</v>
      </c>
      <c r="C280" s="8">
        <v>12109</v>
      </c>
      <c r="D280" s="81">
        <v>758.22</v>
      </c>
      <c r="E280" s="81">
        <v>747.59</v>
      </c>
      <c r="F280" s="81">
        <v>791.18</v>
      </c>
      <c r="G280" s="81">
        <v>765.65</v>
      </c>
      <c r="H280" s="21">
        <v>791.18</v>
      </c>
      <c r="I280" s="21">
        <v>765.65</v>
      </c>
      <c r="J280" s="81">
        <v>909.7</v>
      </c>
      <c r="K280" s="81">
        <v>909.7</v>
      </c>
      <c r="L280" s="81">
        <v>880.36</v>
      </c>
      <c r="M280" s="81">
        <v>909.7</v>
      </c>
      <c r="N280" s="81">
        <v>672.49</v>
      </c>
      <c r="O280" s="72">
        <v>672.49</v>
      </c>
      <c r="P280" s="1">
        <f t="shared" si="13"/>
        <v>9573.909999999998</v>
      </c>
      <c r="Q280" s="18">
        <v>4477.66</v>
      </c>
      <c r="R280" s="35">
        <v>245</v>
      </c>
      <c r="S280" s="11" t="s">
        <v>509</v>
      </c>
      <c r="T280" s="19">
        <v>220</v>
      </c>
      <c r="U280" s="22">
        <f t="shared" si="12"/>
        <v>1643.95</v>
      </c>
      <c r="V280" s="32">
        <v>907.625</v>
      </c>
      <c r="W280" s="24"/>
      <c r="X280" s="32">
        <v>907.625</v>
      </c>
      <c r="Y280" s="33">
        <v>541.541</v>
      </c>
      <c r="Z280" s="75" t="s">
        <v>751</v>
      </c>
      <c r="AA280" s="81">
        <v>14319.236574999999</v>
      </c>
      <c r="AB280" s="81">
        <v>14319.236574999999</v>
      </c>
      <c r="AC280" s="81">
        <v>8543.6657406</v>
      </c>
    </row>
    <row r="281" spans="1:29" ht="15.75">
      <c r="A281" s="7">
        <v>278</v>
      </c>
      <c r="B281" s="101" t="s">
        <v>263</v>
      </c>
      <c r="C281" s="8">
        <v>11161</v>
      </c>
      <c r="D281" s="81">
        <v>5062.74</v>
      </c>
      <c r="E281" s="81">
        <v>4764.82</v>
      </c>
      <c r="F281" s="81">
        <v>4164.7</v>
      </c>
      <c r="G281" s="81">
        <v>3775.48</v>
      </c>
      <c r="H281" s="21">
        <v>4785.37</v>
      </c>
      <c r="I281" s="21">
        <v>7550.25</v>
      </c>
      <c r="J281" s="81">
        <v>5950.55</v>
      </c>
      <c r="K281" s="81">
        <v>5706.01</v>
      </c>
      <c r="L281" s="81">
        <v>5318.81</v>
      </c>
      <c r="M281" s="81">
        <v>5481.84</v>
      </c>
      <c r="N281" s="81">
        <v>5257.68</v>
      </c>
      <c r="O281" s="72">
        <v>4727.84</v>
      </c>
      <c r="P281" s="1">
        <f t="shared" si="13"/>
        <v>62546.09</v>
      </c>
      <c r="Q281" s="18">
        <v>3451.42</v>
      </c>
      <c r="R281" s="35">
        <v>175</v>
      </c>
      <c r="S281" s="11" t="s">
        <v>509</v>
      </c>
      <c r="T281" s="19">
        <v>220</v>
      </c>
      <c r="U281" s="22">
        <f t="shared" si="12"/>
        <v>1174.25</v>
      </c>
      <c r="V281" s="32">
        <v>592.975</v>
      </c>
      <c r="W281" s="24"/>
      <c r="X281" s="32">
        <v>592.975</v>
      </c>
      <c r="Y281" s="33">
        <v>418.796</v>
      </c>
      <c r="Z281" s="75" t="s">
        <v>752</v>
      </c>
      <c r="AA281" s="81">
        <v>9355.129385</v>
      </c>
      <c r="AB281" s="81">
        <v>9355.129385</v>
      </c>
      <c r="AC281" s="81">
        <v>6607.1669735999985</v>
      </c>
    </row>
    <row r="282" spans="1:29" ht="15.75">
      <c r="A282" s="7">
        <v>279</v>
      </c>
      <c r="B282" s="101" t="s">
        <v>264</v>
      </c>
      <c r="C282" s="8">
        <v>12113</v>
      </c>
      <c r="D282" s="81">
        <v>197.79</v>
      </c>
      <c r="E282" s="81">
        <v>178.65</v>
      </c>
      <c r="F282" s="81">
        <v>197.79</v>
      </c>
      <c r="G282" s="81">
        <v>191.42</v>
      </c>
      <c r="H282" s="21">
        <v>197.79</v>
      </c>
      <c r="I282" s="21">
        <v>191.42</v>
      </c>
      <c r="J282" s="81">
        <v>227.42</v>
      </c>
      <c r="K282" s="81">
        <v>227.42</v>
      </c>
      <c r="L282" s="81">
        <v>220.09</v>
      </c>
      <c r="M282" s="81">
        <v>227.43</v>
      </c>
      <c r="N282" s="81">
        <v>213.98</v>
      </c>
      <c r="O282" s="72">
        <v>213.98</v>
      </c>
      <c r="P282" s="1">
        <f t="shared" si="13"/>
        <v>2485.18</v>
      </c>
      <c r="Q282" s="18">
        <v>1967.25</v>
      </c>
      <c r="R282" s="35">
        <v>73</v>
      </c>
      <c r="S282" s="11" t="s">
        <v>509</v>
      </c>
      <c r="T282" s="19">
        <v>220</v>
      </c>
      <c r="U282" s="22">
        <f t="shared" si="12"/>
        <v>489.83</v>
      </c>
      <c r="V282" s="32">
        <v>587.52</v>
      </c>
      <c r="W282" s="24"/>
      <c r="X282" s="32">
        <v>587.52</v>
      </c>
      <c r="Y282" s="33">
        <v>194.653</v>
      </c>
      <c r="Z282" s="75" t="s">
        <v>753</v>
      </c>
      <c r="AA282" s="81">
        <v>9269.068032</v>
      </c>
      <c r="AB282" s="81">
        <v>9269.068032</v>
      </c>
      <c r="AC282" s="81">
        <v>3070.9625197999994</v>
      </c>
    </row>
    <row r="283" spans="1:29" ht="15.75">
      <c r="A283" s="7">
        <v>280</v>
      </c>
      <c r="B283" s="101" t="s">
        <v>265</v>
      </c>
      <c r="C283" s="8">
        <v>12115</v>
      </c>
      <c r="D283" s="81">
        <v>32.97</v>
      </c>
      <c r="E283" s="81">
        <v>29.77</v>
      </c>
      <c r="F283" s="81">
        <v>32.97</v>
      </c>
      <c r="G283" s="81">
        <v>31.91</v>
      </c>
      <c r="H283" s="21">
        <v>32.97</v>
      </c>
      <c r="I283" s="21">
        <v>31.91</v>
      </c>
      <c r="J283" s="81">
        <v>97.9</v>
      </c>
      <c r="K283" s="81">
        <v>37.9</v>
      </c>
      <c r="L283" s="81">
        <v>36.68</v>
      </c>
      <c r="M283" s="81">
        <v>37.9</v>
      </c>
      <c r="N283" s="81">
        <v>36.68</v>
      </c>
      <c r="O283" s="72">
        <v>37.9</v>
      </c>
      <c r="P283" s="1">
        <f t="shared" si="13"/>
        <v>477.4599999999999</v>
      </c>
      <c r="Q283" s="18">
        <v>2529.2</v>
      </c>
      <c r="R283" s="35">
        <v>129</v>
      </c>
      <c r="S283" s="11" t="s">
        <v>509</v>
      </c>
      <c r="T283" s="19">
        <v>220</v>
      </c>
      <c r="U283" s="22">
        <f t="shared" si="12"/>
        <v>865.59</v>
      </c>
      <c r="V283" s="32">
        <v>648.489</v>
      </c>
      <c r="W283" s="24"/>
      <c r="X283" s="32">
        <v>648.489</v>
      </c>
      <c r="Y283" s="33">
        <v>252.615</v>
      </c>
      <c r="Z283" s="75" t="s">
        <v>754</v>
      </c>
      <c r="AA283" s="81">
        <v>10230.9515574</v>
      </c>
      <c r="AB283" s="81">
        <v>10230.9515574</v>
      </c>
      <c r="AC283" s="81">
        <v>3985.4058089999994</v>
      </c>
    </row>
    <row r="284" spans="1:26" ht="15.75">
      <c r="A284" s="7">
        <v>281</v>
      </c>
      <c r="B284" s="100" t="s">
        <v>85</v>
      </c>
      <c r="C284" s="8"/>
      <c r="D284" s="81"/>
      <c r="E284" s="81"/>
      <c r="F284" s="81"/>
      <c r="G284" s="81"/>
      <c r="H284" s="21"/>
      <c r="I284" s="21"/>
      <c r="J284" s="81"/>
      <c r="K284" s="81"/>
      <c r="L284" s="81"/>
      <c r="M284" s="81"/>
      <c r="N284" s="81"/>
      <c r="O284" s="72"/>
      <c r="P284" s="1">
        <f t="shared" si="13"/>
        <v>0</v>
      </c>
      <c r="Q284" s="18"/>
      <c r="R284" s="35"/>
      <c r="S284" s="11"/>
      <c r="T284" s="19"/>
      <c r="U284" s="22"/>
      <c r="V284" s="32"/>
      <c r="W284" s="24"/>
      <c r="X284" s="32"/>
      <c r="Y284" s="33"/>
      <c r="Z284" s="75"/>
    </row>
    <row r="285" spans="1:29" ht="15.75">
      <c r="A285" s="7">
        <v>282</v>
      </c>
      <c r="B285" s="101" t="s">
        <v>266</v>
      </c>
      <c r="C285" s="8">
        <v>12118</v>
      </c>
      <c r="D285" s="81">
        <v>395.6</v>
      </c>
      <c r="E285" s="81">
        <v>357.3</v>
      </c>
      <c r="F285" s="81">
        <v>395.6</v>
      </c>
      <c r="G285" s="81">
        <v>382.83</v>
      </c>
      <c r="H285" s="21">
        <v>395.6</v>
      </c>
      <c r="I285" s="21">
        <v>382.83</v>
      </c>
      <c r="J285" s="81">
        <v>454.85</v>
      </c>
      <c r="K285" s="81">
        <v>454.85</v>
      </c>
      <c r="L285" s="81">
        <v>440.18</v>
      </c>
      <c r="M285" s="81">
        <v>454.85</v>
      </c>
      <c r="N285" s="81">
        <v>275.11</v>
      </c>
      <c r="O285" s="72">
        <v>275.11</v>
      </c>
      <c r="P285" s="1">
        <f t="shared" si="13"/>
        <v>4664.709999999999</v>
      </c>
      <c r="Q285" s="18">
        <v>2553.2</v>
      </c>
      <c r="R285" s="35">
        <v>135</v>
      </c>
      <c r="S285" s="11" t="s">
        <v>509</v>
      </c>
      <c r="T285" s="19">
        <v>220</v>
      </c>
      <c r="U285" s="22">
        <f t="shared" si="12"/>
        <v>905.85</v>
      </c>
      <c r="V285" s="32">
        <v>558</v>
      </c>
      <c r="W285" s="24"/>
      <c r="X285" s="32">
        <v>558</v>
      </c>
      <c r="Y285" s="33">
        <v>250.184</v>
      </c>
      <c r="Z285" s="75" t="s">
        <v>755</v>
      </c>
      <c r="AA285" s="81">
        <v>8803.342799999999</v>
      </c>
      <c r="AB285" s="81">
        <v>8803.342799999999</v>
      </c>
      <c r="AC285" s="81">
        <v>3947.0528944</v>
      </c>
    </row>
    <row r="286" spans="1:29" ht="15.75">
      <c r="A286" s="7">
        <v>283</v>
      </c>
      <c r="B286" s="101" t="s">
        <v>267</v>
      </c>
      <c r="C286" s="8">
        <v>12119</v>
      </c>
      <c r="D286" s="81">
        <v>137.36</v>
      </c>
      <c r="E286" s="81">
        <v>124.07</v>
      </c>
      <c r="F286" s="81">
        <v>137.36</v>
      </c>
      <c r="G286" s="81">
        <v>132.93</v>
      </c>
      <c r="H286" s="21">
        <v>137.36</v>
      </c>
      <c r="I286" s="21">
        <v>132.93</v>
      </c>
      <c r="J286" s="81">
        <v>157.93</v>
      </c>
      <c r="K286" s="81">
        <v>157.93</v>
      </c>
      <c r="L286" s="81">
        <v>152.84</v>
      </c>
      <c r="M286" s="81">
        <v>157.93</v>
      </c>
      <c r="N286" s="81">
        <v>122.27</v>
      </c>
      <c r="O286" s="72">
        <v>122.27</v>
      </c>
      <c r="P286" s="1">
        <f t="shared" si="13"/>
        <v>1673.18</v>
      </c>
      <c r="Q286" s="18">
        <v>4489.9</v>
      </c>
      <c r="R286" s="35">
        <v>208</v>
      </c>
      <c r="S286" s="11" t="s">
        <v>509</v>
      </c>
      <c r="T286" s="19">
        <v>220</v>
      </c>
      <c r="U286" s="22">
        <f t="shared" si="12"/>
        <v>1395.68</v>
      </c>
      <c r="V286" s="32">
        <v>1057.286</v>
      </c>
      <c r="W286" s="24"/>
      <c r="X286" s="32">
        <v>1057.286</v>
      </c>
      <c r="Y286" s="33">
        <v>404.878</v>
      </c>
      <c r="Z286" s="75" t="s">
        <v>756</v>
      </c>
      <c r="AA286" s="81">
        <v>16680.3683076</v>
      </c>
      <c r="AB286" s="81">
        <v>16680.3683076</v>
      </c>
      <c r="AC286" s="81">
        <v>6387.598254799998</v>
      </c>
    </row>
    <row r="287" spans="1:29" ht="15.75">
      <c r="A287" s="7">
        <v>284</v>
      </c>
      <c r="B287" s="101" t="s">
        <v>268</v>
      </c>
      <c r="C287" s="8">
        <v>11162</v>
      </c>
      <c r="D287" s="81">
        <v>6497.65</v>
      </c>
      <c r="E287" s="81">
        <v>5257.53</v>
      </c>
      <c r="F287" s="81">
        <v>6498.18</v>
      </c>
      <c r="G287" s="81">
        <v>5482.98</v>
      </c>
      <c r="H287" s="21">
        <v>6061.47</v>
      </c>
      <c r="I287" s="21">
        <v>8099.69</v>
      </c>
      <c r="J287" s="81">
        <v>7458.57</v>
      </c>
      <c r="K287" s="81">
        <v>6765.7</v>
      </c>
      <c r="L287" s="81">
        <v>7703.11</v>
      </c>
      <c r="M287" s="81">
        <v>7845.76</v>
      </c>
      <c r="N287" s="81">
        <v>6928.72</v>
      </c>
      <c r="O287" s="72">
        <v>6174.72</v>
      </c>
      <c r="P287" s="1">
        <f t="shared" si="13"/>
        <v>80774.08</v>
      </c>
      <c r="Q287" s="18">
        <v>5749.27</v>
      </c>
      <c r="R287" s="35">
        <v>171</v>
      </c>
      <c r="S287" s="11" t="s">
        <v>509</v>
      </c>
      <c r="T287" s="19">
        <v>220</v>
      </c>
      <c r="U287" s="22">
        <f t="shared" si="12"/>
        <v>1147.41</v>
      </c>
      <c r="V287" s="32">
        <v>629.727</v>
      </c>
      <c r="W287" s="24">
        <v>81.468</v>
      </c>
      <c r="X287" s="32">
        <v>629.727</v>
      </c>
      <c r="Y287" s="33">
        <v>413.124</v>
      </c>
      <c r="Z287" s="75" t="s">
        <v>757</v>
      </c>
      <c r="AA287" s="81">
        <v>9934.950988199998</v>
      </c>
      <c r="AB287" s="81">
        <v>9934.950988199998</v>
      </c>
      <c r="AC287" s="81">
        <v>6517.6920984</v>
      </c>
    </row>
    <row r="288" spans="1:29" ht="15.75">
      <c r="A288" s="7">
        <v>285</v>
      </c>
      <c r="B288" s="101" t="s">
        <v>269</v>
      </c>
      <c r="C288" s="8">
        <v>11163</v>
      </c>
      <c r="D288" s="81">
        <v>6721.86</v>
      </c>
      <c r="E288" s="81">
        <v>4971.12</v>
      </c>
      <c r="F288" s="81">
        <v>6574.04</v>
      </c>
      <c r="G288" s="81">
        <v>5017.19</v>
      </c>
      <c r="H288" s="21">
        <v>6132.37</v>
      </c>
      <c r="I288" s="21">
        <v>7709.77</v>
      </c>
      <c r="J288" s="81">
        <v>7234.4</v>
      </c>
      <c r="K288" s="81">
        <v>6561.91</v>
      </c>
      <c r="L288" s="81">
        <v>7010.24</v>
      </c>
      <c r="M288" s="81">
        <v>7254.78</v>
      </c>
      <c r="N288" s="81">
        <v>6887.97</v>
      </c>
      <c r="O288" s="72">
        <v>6113.58</v>
      </c>
      <c r="P288" s="1">
        <f t="shared" si="13"/>
        <v>78189.23</v>
      </c>
      <c r="Q288" s="18">
        <v>18383.15</v>
      </c>
      <c r="R288" s="35">
        <v>725</v>
      </c>
      <c r="S288" s="11" t="s">
        <v>509</v>
      </c>
      <c r="T288" s="19">
        <v>220</v>
      </c>
      <c r="U288" s="22">
        <f t="shared" si="12"/>
        <v>4864.75</v>
      </c>
      <c r="V288" s="39">
        <v>5549.038</v>
      </c>
      <c r="W288" s="24">
        <v>256.897</v>
      </c>
      <c r="X288" s="39">
        <v>5549.038</v>
      </c>
      <c r="Y288" s="33"/>
      <c r="Z288" s="75" t="s">
        <v>758</v>
      </c>
      <c r="AA288" s="81">
        <v>87544.96291079996</v>
      </c>
      <c r="AB288" s="81">
        <v>87544.96291079996</v>
      </c>
      <c r="AC288" s="81">
        <v>0</v>
      </c>
    </row>
    <row r="289" spans="1:29" ht="15.75">
      <c r="A289" s="7">
        <v>286</v>
      </c>
      <c r="B289" s="101" t="s">
        <v>270</v>
      </c>
      <c r="C289" s="8">
        <v>11164</v>
      </c>
      <c r="D289" s="81">
        <v>7328.89</v>
      </c>
      <c r="E289" s="81">
        <v>6619.59</v>
      </c>
      <c r="F289" s="81">
        <v>7328.89</v>
      </c>
      <c r="G289" s="81">
        <v>7092.45</v>
      </c>
      <c r="H289" s="21">
        <v>7328.89</v>
      </c>
      <c r="I289" s="21">
        <v>7092.45</v>
      </c>
      <c r="J289" s="81">
        <v>8426.76</v>
      </c>
      <c r="K289" s="81">
        <v>10841.43</v>
      </c>
      <c r="L289" s="81">
        <v>7438.19</v>
      </c>
      <c r="M289" s="81">
        <v>7601.22</v>
      </c>
      <c r="N289" s="81">
        <v>7112.13</v>
      </c>
      <c r="O289" s="72">
        <v>6398.88</v>
      </c>
      <c r="P289" s="1">
        <f t="shared" si="13"/>
        <v>90609.77</v>
      </c>
      <c r="Q289" s="18">
        <v>321.63</v>
      </c>
      <c r="R289" s="35">
        <v>4</v>
      </c>
      <c r="S289" s="11">
        <v>1</v>
      </c>
      <c r="T289" s="19">
        <v>60</v>
      </c>
      <c r="U289" s="22">
        <f t="shared" si="12"/>
        <v>7.32</v>
      </c>
      <c r="V289" s="39">
        <v>14.88</v>
      </c>
      <c r="W289" s="24"/>
      <c r="X289" s="32">
        <v>0</v>
      </c>
      <c r="Y289" s="33"/>
      <c r="Z289" s="75" t="s">
        <v>759</v>
      </c>
      <c r="AA289" s="81">
        <v>234.75580799999997</v>
      </c>
      <c r="AB289" s="81">
        <v>0</v>
      </c>
      <c r="AC289" s="81">
        <v>0</v>
      </c>
    </row>
    <row r="290" spans="1:29" ht="15.75">
      <c r="A290" s="7">
        <v>287</v>
      </c>
      <c r="B290" s="101" t="s">
        <v>272</v>
      </c>
      <c r="C290" s="8">
        <v>12642</v>
      </c>
      <c r="D290" s="81">
        <v>197.79</v>
      </c>
      <c r="E290" s="81">
        <v>178.65</v>
      </c>
      <c r="F290" s="81">
        <v>197.79</v>
      </c>
      <c r="G290" s="81">
        <v>191.42</v>
      </c>
      <c r="H290" s="21">
        <v>137.8</v>
      </c>
      <c r="I290" s="21">
        <v>191.42</v>
      </c>
      <c r="J290" s="81">
        <v>227.42</v>
      </c>
      <c r="K290" s="81">
        <v>227.42</v>
      </c>
      <c r="L290" s="81">
        <v>220.09</v>
      </c>
      <c r="M290" s="81">
        <v>227.43</v>
      </c>
      <c r="N290" s="81">
        <v>183.41</v>
      </c>
      <c r="O290" s="72">
        <v>183.41</v>
      </c>
      <c r="P290" s="1">
        <f t="shared" si="13"/>
        <v>2364.05</v>
      </c>
      <c r="Q290" s="18">
        <v>927.5</v>
      </c>
      <c r="R290" s="35">
        <v>44</v>
      </c>
      <c r="S290" s="11" t="s">
        <v>509</v>
      </c>
      <c r="T290" s="19">
        <v>220</v>
      </c>
      <c r="U290" s="22">
        <f t="shared" si="12"/>
        <v>295.24</v>
      </c>
      <c r="V290" s="32">
        <v>182.025</v>
      </c>
      <c r="W290" s="24"/>
      <c r="X290" s="32">
        <v>182.025</v>
      </c>
      <c r="Y290" s="33">
        <v>209.25</v>
      </c>
      <c r="Z290" s="75" t="s">
        <v>760</v>
      </c>
      <c r="AA290" s="81">
        <v>2871.725615</v>
      </c>
      <c r="AB290" s="81">
        <v>2871.725615</v>
      </c>
      <c r="AC290" s="81">
        <v>3301.2535499999994</v>
      </c>
    </row>
    <row r="291" spans="1:29" ht="15.75">
      <c r="A291" s="7">
        <v>288</v>
      </c>
      <c r="B291" s="101" t="s">
        <v>273</v>
      </c>
      <c r="C291" s="8">
        <v>12640</v>
      </c>
      <c r="D291" s="81">
        <v>54.94</v>
      </c>
      <c r="E291" s="81">
        <v>49.63</v>
      </c>
      <c r="F291" s="81">
        <v>54.94</v>
      </c>
      <c r="G291" s="81">
        <v>53.17</v>
      </c>
      <c r="H291" s="21">
        <v>54.94</v>
      </c>
      <c r="I291" s="21">
        <v>53.17</v>
      </c>
      <c r="J291" s="81">
        <v>63.18</v>
      </c>
      <c r="K291" s="81">
        <v>63.18</v>
      </c>
      <c r="L291" s="81">
        <v>61.14</v>
      </c>
      <c r="M291" s="81">
        <v>63.18</v>
      </c>
      <c r="N291" s="81">
        <v>61.14</v>
      </c>
      <c r="O291" s="72">
        <v>61.14</v>
      </c>
      <c r="P291" s="1">
        <f t="shared" si="13"/>
        <v>693.75</v>
      </c>
      <c r="Q291" s="18">
        <v>4641.8</v>
      </c>
      <c r="R291" s="43">
        <v>232</v>
      </c>
      <c r="S291" s="11" t="s">
        <v>509</v>
      </c>
      <c r="T291" s="19">
        <v>220</v>
      </c>
      <c r="U291" s="22">
        <f t="shared" si="12"/>
        <v>1556.72</v>
      </c>
      <c r="V291" s="32">
        <v>661.272</v>
      </c>
      <c r="W291" s="24"/>
      <c r="X291" s="32">
        <v>661.272</v>
      </c>
      <c r="Y291" s="33">
        <v>335.145</v>
      </c>
      <c r="Z291" s="75" t="s">
        <v>761</v>
      </c>
      <c r="AA291" s="81">
        <v>10432.6338352</v>
      </c>
      <c r="AB291" s="81">
        <v>10432.6338352</v>
      </c>
      <c r="AC291" s="81">
        <v>5287.448606999999</v>
      </c>
    </row>
    <row r="292" spans="1:29" ht="15.75">
      <c r="A292" s="7">
        <v>289</v>
      </c>
      <c r="B292" s="101" t="s">
        <v>274</v>
      </c>
      <c r="C292" s="8">
        <v>21678</v>
      </c>
      <c r="D292" s="81">
        <v>12664.57</v>
      </c>
      <c r="E292" s="81">
        <v>16386.52</v>
      </c>
      <c r="F292" s="81">
        <v>12754.93</v>
      </c>
      <c r="G292" s="81">
        <v>9841.96</v>
      </c>
      <c r="H292" s="21">
        <v>8510.87</v>
      </c>
      <c r="I292" s="21">
        <v>8259.2</v>
      </c>
      <c r="J292" s="81">
        <v>7238.47</v>
      </c>
      <c r="K292" s="81">
        <v>9561.63</v>
      </c>
      <c r="L292" s="81">
        <v>7438.19</v>
      </c>
      <c r="M292" s="81">
        <v>9072.55</v>
      </c>
      <c r="N292" s="81">
        <v>10331.95</v>
      </c>
      <c r="O292" s="72">
        <v>13718.87</v>
      </c>
      <c r="P292" s="1">
        <f t="shared" si="13"/>
        <v>125779.71</v>
      </c>
      <c r="Q292" s="26">
        <v>0</v>
      </c>
      <c r="R292" s="43">
        <v>3</v>
      </c>
      <c r="S292" s="44" t="s">
        <v>509</v>
      </c>
      <c r="T292" s="27">
        <v>370</v>
      </c>
      <c r="U292" s="28">
        <f t="shared" si="12"/>
        <v>33.855</v>
      </c>
      <c r="V292" s="39"/>
      <c r="W292" s="45"/>
      <c r="X292" s="39"/>
      <c r="Y292" s="30"/>
      <c r="Z292" s="79" t="s">
        <v>762</v>
      </c>
      <c r="AA292" s="81">
        <v>0</v>
      </c>
      <c r="AB292" s="81">
        <v>0</v>
      </c>
      <c r="AC292" s="81">
        <v>0</v>
      </c>
    </row>
    <row r="293" spans="1:29" ht="15.75">
      <c r="A293" s="7">
        <v>290</v>
      </c>
      <c r="B293" s="101" t="s">
        <v>275</v>
      </c>
      <c r="C293" s="8">
        <v>21675</v>
      </c>
      <c r="D293" s="81">
        <v>1252.7</v>
      </c>
      <c r="E293" s="81">
        <v>1280.35</v>
      </c>
      <c r="F293" s="81">
        <v>1417.53</v>
      </c>
      <c r="G293" s="81">
        <v>1356.92</v>
      </c>
      <c r="H293" s="21">
        <v>1417.53</v>
      </c>
      <c r="I293" s="21">
        <v>0</v>
      </c>
      <c r="J293" s="81">
        <v>0</v>
      </c>
      <c r="K293" s="81">
        <v>1629.88</v>
      </c>
      <c r="L293" s="81">
        <v>1577.3</v>
      </c>
      <c r="M293" s="81">
        <v>1629.88</v>
      </c>
      <c r="N293" s="81">
        <v>1601.35</v>
      </c>
      <c r="O293" s="72">
        <v>1684.5</v>
      </c>
      <c r="P293" s="1">
        <f t="shared" si="13"/>
        <v>14847.94</v>
      </c>
      <c r="Q293" s="18">
        <v>197.5</v>
      </c>
      <c r="R293" s="35">
        <v>16</v>
      </c>
      <c r="S293" s="11">
        <v>1</v>
      </c>
      <c r="T293" s="19">
        <v>60</v>
      </c>
      <c r="U293" s="22">
        <f t="shared" si="12"/>
        <v>29.28</v>
      </c>
      <c r="V293" s="32">
        <v>29.76</v>
      </c>
      <c r="W293" s="24"/>
      <c r="X293" s="32">
        <v>0</v>
      </c>
      <c r="Y293" s="33"/>
      <c r="Z293" s="75" t="s">
        <v>763</v>
      </c>
      <c r="AA293" s="81">
        <v>469.51161599999995</v>
      </c>
      <c r="AB293" s="81">
        <v>0</v>
      </c>
      <c r="AC293" s="81">
        <v>0</v>
      </c>
    </row>
    <row r="294" spans="1:29" ht="15.75">
      <c r="A294" s="7">
        <v>291</v>
      </c>
      <c r="B294" s="101" t="s">
        <v>276</v>
      </c>
      <c r="C294" s="8">
        <v>21676</v>
      </c>
      <c r="D294" s="81">
        <v>3949.12</v>
      </c>
      <c r="E294" s="81">
        <v>8666.84</v>
      </c>
      <c r="F294" s="81">
        <v>4124.06</v>
      </c>
      <c r="G294" s="81">
        <v>2486.64</v>
      </c>
      <c r="H294" s="21">
        <v>3225.7</v>
      </c>
      <c r="I294" s="21">
        <v>3686.51</v>
      </c>
      <c r="J294" s="81">
        <v>3382.85</v>
      </c>
      <c r="K294" s="81">
        <v>4034.96</v>
      </c>
      <c r="L294" s="81">
        <v>3097.55</v>
      </c>
      <c r="M294" s="81">
        <v>3321.71</v>
      </c>
      <c r="N294" s="81">
        <v>3423.6</v>
      </c>
      <c r="O294" s="72">
        <v>1151.19</v>
      </c>
      <c r="P294" s="1">
        <f t="shared" si="13"/>
        <v>44550.73</v>
      </c>
      <c r="Q294" s="18">
        <v>382.57</v>
      </c>
      <c r="R294" s="35">
        <v>19</v>
      </c>
      <c r="S294" s="11">
        <v>1</v>
      </c>
      <c r="T294" s="19">
        <v>60</v>
      </c>
      <c r="U294" s="22">
        <f t="shared" si="12"/>
        <v>34.77</v>
      </c>
      <c r="V294" s="32">
        <v>35.34</v>
      </c>
      <c r="W294" s="24"/>
      <c r="X294" s="32">
        <v>0</v>
      </c>
      <c r="Y294" s="33"/>
      <c r="Z294" s="75" t="s">
        <v>764</v>
      </c>
      <c r="AA294" s="81">
        <v>557.545044</v>
      </c>
      <c r="AB294" s="81">
        <v>0</v>
      </c>
      <c r="AC294" s="81">
        <v>0</v>
      </c>
    </row>
    <row r="295" spans="1:29" ht="15.75">
      <c r="A295" s="7">
        <v>292</v>
      </c>
      <c r="B295" s="101" t="s">
        <v>277</v>
      </c>
      <c r="C295" s="8">
        <v>21677</v>
      </c>
      <c r="D295" s="81">
        <v>1318.64</v>
      </c>
      <c r="E295" s="81">
        <v>1442</v>
      </c>
      <c r="F295" s="81">
        <v>1450.5</v>
      </c>
      <c r="G295" s="81">
        <v>982.58</v>
      </c>
      <c r="H295" s="21">
        <v>1450.5</v>
      </c>
      <c r="I295" s="21">
        <v>1403.7</v>
      </c>
      <c r="J295" s="81">
        <v>1667.79</v>
      </c>
      <c r="K295" s="81">
        <v>1667.79</v>
      </c>
      <c r="L295" s="81">
        <v>1613.99</v>
      </c>
      <c r="M295" s="81">
        <v>1667.78</v>
      </c>
      <c r="N295" s="81">
        <v>1233.92</v>
      </c>
      <c r="O295" s="72">
        <v>1364.75</v>
      </c>
      <c r="P295" s="1">
        <f t="shared" si="13"/>
        <v>17263.940000000002</v>
      </c>
      <c r="Q295" s="46">
        <v>82.2</v>
      </c>
      <c r="R295" s="47">
        <v>3</v>
      </c>
      <c r="S295" s="11">
        <v>1</v>
      </c>
      <c r="T295" s="49">
        <v>60</v>
      </c>
      <c r="U295" s="22">
        <v>3.72</v>
      </c>
      <c r="V295" s="32">
        <v>3.72</v>
      </c>
      <c r="W295" s="24"/>
      <c r="X295" s="32">
        <v>0</v>
      </c>
      <c r="Y295" s="33"/>
      <c r="Z295" s="75" t="s">
        <v>765</v>
      </c>
      <c r="AA295" s="81">
        <v>58.68895199999999</v>
      </c>
      <c r="AB295" s="81">
        <v>0</v>
      </c>
      <c r="AC295" s="81">
        <v>0</v>
      </c>
    </row>
    <row r="296" spans="1:29" ht="15.75">
      <c r="A296" s="7">
        <v>293</v>
      </c>
      <c r="B296" s="101" t="s">
        <v>278</v>
      </c>
      <c r="C296" s="8">
        <v>22454</v>
      </c>
      <c r="D296" s="81">
        <v>6222.66</v>
      </c>
      <c r="E296" s="81">
        <v>4954.51</v>
      </c>
      <c r="F296" s="81">
        <v>7223.35</v>
      </c>
      <c r="G296" s="81">
        <v>6576.38</v>
      </c>
      <c r="H296" s="21">
        <v>6576.38</v>
      </c>
      <c r="I296" s="21">
        <v>4540.72</v>
      </c>
      <c r="J296" s="81">
        <v>7172.15</v>
      </c>
      <c r="K296" s="81">
        <v>7227.59</v>
      </c>
      <c r="L296" s="81">
        <v>9634.45</v>
      </c>
      <c r="M296" s="81">
        <v>7314.72</v>
      </c>
      <c r="N296" s="81">
        <v>6708.77</v>
      </c>
      <c r="O296" s="72">
        <v>7725.91</v>
      </c>
      <c r="P296" s="1">
        <f t="shared" si="13"/>
        <v>81877.59000000001</v>
      </c>
      <c r="Q296" s="46">
        <v>62.8</v>
      </c>
      <c r="R296" s="47">
        <v>6</v>
      </c>
      <c r="S296" s="48">
        <v>1</v>
      </c>
      <c r="T296" s="49">
        <v>60</v>
      </c>
      <c r="U296" s="22">
        <f aca="true" t="shared" si="14" ref="U296:U348">T296*R296*30.5/1000</f>
        <v>10.98</v>
      </c>
      <c r="V296" s="32">
        <v>11.16</v>
      </c>
      <c r="W296" s="24"/>
      <c r="X296" s="32">
        <v>0</v>
      </c>
      <c r="Y296" s="33"/>
      <c r="Z296" s="75" t="s">
        <v>766</v>
      </c>
      <c r="AA296" s="81">
        <v>176.06685599999997</v>
      </c>
      <c r="AB296" s="81">
        <v>0</v>
      </c>
      <c r="AC296" s="81">
        <v>0</v>
      </c>
    </row>
    <row r="297" spans="1:29" ht="15.75">
      <c r="A297" s="7">
        <v>294</v>
      </c>
      <c r="B297" s="101" t="s">
        <v>279</v>
      </c>
      <c r="C297" s="8">
        <v>22457</v>
      </c>
      <c r="D297" s="81">
        <v>2000.47</v>
      </c>
      <c r="E297" s="81">
        <v>1995</v>
      </c>
      <c r="F297" s="81">
        <v>1995</v>
      </c>
      <c r="G297" s="81">
        <v>1995</v>
      </c>
      <c r="H297" s="81">
        <v>1995</v>
      </c>
      <c r="I297" s="21">
        <v>1967.67</v>
      </c>
      <c r="J297" s="81">
        <v>2069.63</v>
      </c>
      <c r="K297" s="81">
        <v>2138.61</v>
      </c>
      <c r="L297" s="81">
        <v>2337.25</v>
      </c>
      <c r="M297" s="81">
        <v>2415.16</v>
      </c>
      <c r="N297" s="81">
        <v>6232.45</v>
      </c>
      <c r="O297" s="72">
        <v>6232.45</v>
      </c>
      <c r="P297" s="1">
        <f t="shared" si="13"/>
        <v>33373.69</v>
      </c>
      <c r="Q297" s="46">
        <v>79.44</v>
      </c>
      <c r="R297" s="47">
        <v>2</v>
      </c>
      <c r="S297" s="48">
        <v>1</v>
      </c>
      <c r="T297" s="49">
        <v>60</v>
      </c>
      <c r="U297" s="22">
        <f t="shared" si="14"/>
        <v>3.66</v>
      </c>
      <c r="V297" s="32">
        <v>3.72</v>
      </c>
      <c r="W297" s="24"/>
      <c r="X297" s="32">
        <v>0</v>
      </c>
      <c r="Y297" s="33"/>
      <c r="Z297" s="75" t="s">
        <v>767</v>
      </c>
      <c r="AA297" s="81">
        <v>58.68895199999999</v>
      </c>
      <c r="AB297" s="81">
        <v>0</v>
      </c>
      <c r="AC297" s="81">
        <v>0</v>
      </c>
    </row>
    <row r="298" spans="1:29" ht="15.75">
      <c r="A298" s="7">
        <v>295</v>
      </c>
      <c r="B298" s="101" t="s">
        <v>280</v>
      </c>
      <c r="C298" s="8">
        <v>22459</v>
      </c>
      <c r="D298" s="81">
        <v>731.5</v>
      </c>
      <c r="E298" s="81">
        <v>731.5</v>
      </c>
      <c r="F298" s="81">
        <v>731.5</v>
      </c>
      <c r="G298" s="81">
        <v>731.5</v>
      </c>
      <c r="H298" s="81">
        <v>731.5</v>
      </c>
      <c r="I298" s="21">
        <v>721.48</v>
      </c>
      <c r="J298" s="81">
        <v>758.86</v>
      </c>
      <c r="K298" s="81">
        <v>784.16</v>
      </c>
      <c r="L298" s="81">
        <v>856.99</v>
      </c>
      <c r="M298" s="81">
        <v>885.56</v>
      </c>
      <c r="N298" s="81">
        <v>1894.9</v>
      </c>
      <c r="O298" s="72">
        <v>1894.9</v>
      </c>
      <c r="P298" s="1">
        <f t="shared" si="13"/>
        <v>11454.349999999999</v>
      </c>
      <c r="Q298" s="18">
        <v>93.6</v>
      </c>
      <c r="R298" s="35">
        <v>5</v>
      </c>
      <c r="S298" s="11">
        <v>1</v>
      </c>
      <c r="T298" s="19">
        <v>60</v>
      </c>
      <c r="U298" s="22">
        <f t="shared" si="14"/>
        <v>9.15</v>
      </c>
      <c r="V298" s="32">
        <v>9.3</v>
      </c>
      <c r="W298" s="24"/>
      <c r="X298" s="32">
        <v>0</v>
      </c>
      <c r="Y298" s="33"/>
      <c r="Z298" s="75" t="s">
        <v>768</v>
      </c>
      <c r="AA298" s="81">
        <v>146.72238000000002</v>
      </c>
      <c r="AB298" s="81">
        <v>0</v>
      </c>
      <c r="AC298" s="81">
        <v>0</v>
      </c>
    </row>
    <row r="299" spans="1:29" ht="15.75">
      <c r="A299" s="7">
        <v>296</v>
      </c>
      <c r="B299" s="101" t="s">
        <v>281</v>
      </c>
      <c r="C299" s="8">
        <v>22458</v>
      </c>
      <c r="D299" s="81">
        <v>2743.14</v>
      </c>
      <c r="E299" s="81">
        <v>2743.14</v>
      </c>
      <c r="F299" s="81">
        <v>2743.14</v>
      </c>
      <c r="G299" s="81">
        <v>2743.14</v>
      </c>
      <c r="H299" s="21">
        <v>2743.14</v>
      </c>
      <c r="I299" s="21">
        <v>2743.14</v>
      </c>
      <c r="J299" s="81">
        <v>2885.27</v>
      </c>
      <c r="K299" s="81">
        <v>2940.59</v>
      </c>
      <c r="L299" s="81">
        <v>3213.72</v>
      </c>
      <c r="M299" s="81">
        <v>3320.84</v>
      </c>
      <c r="N299" s="81">
        <v>3996.26</v>
      </c>
      <c r="O299" s="72">
        <v>3996.26</v>
      </c>
      <c r="P299" s="1">
        <f t="shared" si="13"/>
        <v>36811.780000000006</v>
      </c>
      <c r="Q299" s="18">
        <v>155.82</v>
      </c>
      <c r="R299" s="35">
        <v>8</v>
      </c>
      <c r="S299" s="11">
        <v>1</v>
      </c>
      <c r="T299" s="19">
        <v>60</v>
      </c>
      <c r="U299" s="22">
        <f t="shared" si="14"/>
        <v>14.64</v>
      </c>
      <c r="V299" s="32">
        <v>13.02</v>
      </c>
      <c r="W299" s="24"/>
      <c r="X299" s="32">
        <v>0</v>
      </c>
      <c r="Y299" s="33"/>
      <c r="Z299" s="75" t="s">
        <v>769</v>
      </c>
      <c r="AA299" s="81">
        <v>205.41133199999996</v>
      </c>
      <c r="AB299" s="81">
        <v>0</v>
      </c>
      <c r="AC299" s="81">
        <v>0</v>
      </c>
    </row>
    <row r="300" spans="1:29" ht="15.75">
      <c r="A300" s="7">
        <v>297</v>
      </c>
      <c r="B300" s="101" t="s">
        <v>282</v>
      </c>
      <c r="C300" s="8">
        <v>22463</v>
      </c>
      <c r="D300" s="81"/>
      <c r="E300" s="81"/>
      <c r="F300" s="81"/>
      <c r="G300" s="81"/>
      <c r="H300" s="21"/>
      <c r="I300" s="21"/>
      <c r="J300" s="81"/>
      <c r="K300" s="81"/>
      <c r="L300" s="81"/>
      <c r="M300" s="81"/>
      <c r="N300" s="81"/>
      <c r="O300" s="72"/>
      <c r="P300" s="1">
        <f t="shared" si="13"/>
        <v>0</v>
      </c>
      <c r="Q300" s="18">
        <v>178.4</v>
      </c>
      <c r="R300" s="35">
        <v>2</v>
      </c>
      <c r="S300" s="11">
        <v>1</v>
      </c>
      <c r="T300" s="19">
        <v>60</v>
      </c>
      <c r="U300" s="22">
        <f t="shared" si="14"/>
        <v>3.66</v>
      </c>
      <c r="V300" s="32">
        <v>3.72</v>
      </c>
      <c r="W300" s="24"/>
      <c r="X300" s="32">
        <v>0</v>
      </c>
      <c r="Y300" s="33"/>
      <c r="Z300" s="75" t="s">
        <v>770</v>
      </c>
      <c r="AA300" s="81">
        <v>58.68895199999999</v>
      </c>
      <c r="AB300" s="81">
        <v>0</v>
      </c>
      <c r="AC300" s="81">
        <v>0</v>
      </c>
    </row>
    <row r="301" spans="1:29" ht="15.75">
      <c r="A301" s="7">
        <v>298</v>
      </c>
      <c r="B301" s="101" t="s">
        <v>283</v>
      </c>
      <c r="C301" s="8">
        <v>21421</v>
      </c>
      <c r="D301" s="81">
        <v>384.6</v>
      </c>
      <c r="E301" s="81">
        <v>347.38</v>
      </c>
      <c r="F301" s="81">
        <v>384.6</v>
      </c>
      <c r="G301" s="81">
        <v>372.2</v>
      </c>
      <c r="H301" s="21">
        <v>0</v>
      </c>
      <c r="I301" s="21">
        <v>372.2</v>
      </c>
      <c r="J301" s="81">
        <v>442.22</v>
      </c>
      <c r="K301" s="81">
        <v>442.22</v>
      </c>
      <c r="L301" s="81">
        <v>427.95</v>
      </c>
      <c r="M301" s="81">
        <v>442.22</v>
      </c>
      <c r="N301" s="81">
        <v>427.95</v>
      </c>
      <c r="O301" s="72">
        <v>442.22</v>
      </c>
      <c r="P301" s="1">
        <f t="shared" si="13"/>
        <v>4485.76</v>
      </c>
      <c r="Q301" s="18">
        <v>89.2</v>
      </c>
      <c r="R301" s="35">
        <v>7</v>
      </c>
      <c r="S301" s="11">
        <v>1</v>
      </c>
      <c r="T301" s="19">
        <v>60</v>
      </c>
      <c r="U301" s="22">
        <f t="shared" si="14"/>
        <v>12.81</v>
      </c>
      <c r="V301" s="32">
        <v>13.02</v>
      </c>
      <c r="W301" s="24"/>
      <c r="X301" s="32">
        <v>0</v>
      </c>
      <c r="Y301" s="33"/>
      <c r="Z301" s="75" t="s">
        <v>771</v>
      </c>
      <c r="AA301" s="81">
        <v>205.41133199999996</v>
      </c>
      <c r="AB301" s="81">
        <v>0</v>
      </c>
      <c r="AC301" s="81">
        <v>0</v>
      </c>
    </row>
    <row r="302" spans="1:29" ht="15.75">
      <c r="A302" s="7">
        <v>299</v>
      </c>
      <c r="B302" s="101" t="s">
        <v>284</v>
      </c>
      <c r="C302" s="8">
        <v>21684</v>
      </c>
      <c r="D302" s="81">
        <v>791.18</v>
      </c>
      <c r="E302" s="81">
        <v>714.62</v>
      </c>
      <c r="F302" s="81">
        <v>791.18</v>
      </c>
      <c r="G302" s="81">
        <v>765.65</v>
      </c>
      <c r="H302" s="21">
        <v>791.18</v>
      </c>
      <c r="I302" s="21">
        <v>765.65</v>
      </c>
      <c r="J302" s="81">
        <v>909.7</v>
      </c>
      <c r="K302" s="81">
        <v>909.7</v>
      </c>
      <c r="L302" s="81">
        <v>880.36</v>
      </c>
      <c r="M302" s="81">
        <v>909.7</v>
      </c>
      <c r="N302" s="81">
        <v>733.63</v>
      </c>
      <c r="O302" s="72">
        <v>733.63</v>
      </c>
      <c r="P302" s="1">
        <f t="shared" si="13"/>
        <v>9696.179999999998</v>
      </c>
      <c r="Q302" s="18">
        <v>227.53</v>
      </c>
      <c r="R302" s="35">
        <v>4</v>
      </c>
      <c r="S302" s="11">
        <v>1</v>
      </c>
      <c r="T302" s="19">
        <v>60</v>
      </c>
      <c r="U302" s="22">
        <f t="shared" si="14"/>
        <v>7.32</v>
      </c>
      <c r="V302" s="39">
        <v>9.3</v>
      </c>
      <c r="W302" s="24"/>
      <c r="X302" s="32">
        <v>0</v>
      </c>
      <c r="Y302" s="33"/>
      <c r="Z302" s="75" t="s">
        <v>772</v>
      </c>
      <c r="AA302" s="81">
        <v>146.72238000000002</v>
      </c>
      <c r="AB302" s="81">
        <v>0</v>
      </c>
      <c r="AC302" s="81">
        <v>0</v>
      </c>
    </row>
    <row r="303" spans="1:29" ht="15.75">
      <c r="A303" s="7">
        <v>300</v>
      </c>
      <c r="B303" s="101" t="s">
        <v>285</v>
      </c>
      <c r="C303" s="8">
        <v>12120</v>
      </c>
      <c r="D303" s="81">
        <v>494.49</v>
      </c>
      <c r="E303" s="81">
        <v>509.38</v>
      </c>
      <c r="F303" s="81">
        <v>527.46</v>
      </c>
      <c r="G303" s="81">
        <v>510.44</v>
      </c>
      <c r="H303" s="21">
        <v>527.46</v>
      </c>
      <c r="I303" s="21">
        <v>510.44</v>
      </c>
      <c r="J303" s="81">
        <v>606.47</v>
      </c>
      <c r="K303" s="81">
        <v>606.47</v>
      </c>
      <c r="L303" s="81">
        <v>586.9</v>
      </c>
      <c r="M303" s="81">
        <v>606.47</v>
      </c>
      <c r="N303" s="81">
        <v>183.41</v>
      </c>
      <c r="O303" s="72">
        <v>183.41</v>
      </c>
      <c r="P303" s="1">
        <f t="shared" si="13"/>
        <v>5852.8</v>
      </c>
      <c r="Q303" s="26">
        <v>94.3</v>
      </c>
      <c r="R303" s="43">
        <v>0</v>
      </c>
      <c r="S303" s="44">
        <v>1</v>
      </c>
      <c r="T303" s="27">
        <v>60</v>
      </c>
      <c r="U303" s="28">
        <f t="shared" si="14"/>
        <v>0</v>
      </c>
      <c r="V303" s="39">
        <v>1.86</v>
      </c>
      <c r="W303" s="45"/>
      <c r="X303" s="39">
        <v>0</v>
      </c>
      <c r="Y303" s="30"/>
      <c r="Z303" s="79" t="s">
        <v>773</v>
      </c>
      <c r="AA303" s="81">
        <v>29.354476</v>
      </c>
      <c r="AB303" s="81">
        <v>0</v>
      </c>
      <c r="AC303" s="81">
        <v>0</v>
      </c>
    </row>
    <row r="304" spans="1:29" ht="15.75">
      <c r="A304" s="7">
        <v>301</v>
      </c>
      <c r="B304" s="101" t="s">
        <v>286</v>
      </c>
      <c r="C304" s="8">
        <v>21429</v>
      </c>
      <c r="D304" s="81"/>
      <c r="E304" s="81"/>
      <c r="F304" s="81"/>
      <c r="G304" s="81"/>
      <c r="H304" s="21"/>
      <c r="I304" s="21">
        <v>26.59</v>
      </c>
      <c r="J304" s="81">
        <v>31.59</v>
      </c>
      <c r="K304" s="81">
        <v>31.59</v>
      </c>
      <c r="L304" s="81">
        <v>30.57</v>
      </c>
      <c r="M304" s="81">
        <v>31.59</v>
      </c>
      <c r="N304" s="81">
        <v>30.57</v>
      </c>
      <c r="O304" s="72">
        <v>30.57</v>
      </c>
      <c r="P304" s="1">
        <f t="shared" si="13"/>
        <v>213.07</v>
      </c>
      <c r="Q304" s="18">
        <v>454.07</v>
      </c>
      <c r="R304" s="35">
        <v>13</v>
      </c>
      <c r="S304" s="11">
        <v>1</v>
      </c>
      <c r="T304" s="19">
        <v>60</v>
      </c>
      <c r="U304" s="22">
        <f t="shared" si="14"/>
        <v>23.79</v>
      </c>
      <c r="V304" s="32">
        <v>24.18</v>
      </c>
      <c r="W304" s="24"/>
      <c r="X304" s="32">
        <v>0</v>
      </c>
      <c r="Y304" s="33"/>
      <c r="Z304" s="75" t="s">
        <v>774</v>
      </c>
      <c r="AA304" s="81">
        <v>381.47818799999993</v>
      </c>
      <c r="AB304" s="81">
        <v>0</v>
      </c>
      <c r="AC304" s="81">
        <v>0</v>
      </c>
    </row>
    <row r="305" spans="1:29" ht="15.75">
      <c r="A305" s="7">
        <v>302</v>
      </c>
      <c r="B305" s="101" t="s">
        <v>287</v>
      </c>
      <c r="C305" s="8">
        <v>12122</v>
      </c>
      <c r="D305" s="81">
        <v>631.84</v>
      </c>
      <c r="E305" s="81">
        <v>570.7</v>
      </c>
      <c r="F305" s="81">
        <v>631.84</v>
      </c>
      <c r="G305" s="81">
        <v>611.46</v>
      </c>
      <c r="H305" s="21">
        <v>631.84</v>
      </c>
      <c r="I305" s="21">
        <v>611.46</v>
      </c>
      <c r="J305" s="81">
        <v>726.5</v>
      </c>
      <c r="K305" s="81">
        <v>726.5</v>
      </c>
      <c r="L305" s="81">
        <v>703.06</v>
      </c>
      <c r="M305" s="81">
        <v>726.5</v>
      </c>
      <c r="N305" s="81">
        <v>703.06</v>
      </c>
      <c r="O305" s="72">
        <v>703.06</v>
      </c>
      <c r="P305" s="1">
        <f t="shared" si="13"/>
        <v>7977.82</v>
      </c>
      <c r="Q305" s="18">
        <v>2428</v>
      </c>
      <c r="R305" s="35">
        <v>124</v>
      </c>
      <c r="S305" s="11" t="s">
        <v>509</v>
      </c>
      <c r="T305" s="19">
        <v>220</v>
      </c>
      <c r="U305" s="22">
        <f t="shared" si="14"/>
        <v>832.04</v>
      </c>
      <c r="V305" s="32">
        <v>370.35</v>
      </c>
      <c r="W305" s="24">
        <v>102.69</v>
      </c>
      <c r="X305" s="32">
        <v>370.35</v>
      </c>
      <c r="Y305" s="33">
        <v>286.163</v>
      </c>
      <c r="Z305" s="75" t="s">
        <v>775</v>
      </c>
      <c r="AA305" s="81">
        <v>5842.86381</v>
      </c>
      <c r="AB305" s="81">
        <v>5842.86381</v>
      </c>
      <c r="AC305" s="81">
        <v>4514.6791858</v>
      </c>
    </row>
    <row r="306" spans="1:29" ht="15.75">
      <c r="A306" s="7">
        <v>303</v>
      </c>
      <c r="B306" s="101" t="s">
        <v>288</v>
      </c>
      <c r="C306" s="8">
        <v>12127</v>
      </c>
      <c r="D306" s="81">
        <v>626.36</v>
      </c>
      <c r="E306" s="81">
        <v>502.99</v>
      </c>
      <c r="F306" s="81">
        <v>593.39</v>
      </c>
      <c r="G306" s="81">
        <v>574.25</v>
      </c>
      <c r="H306" s="21">
        <v>593.39</v>
      </c>
      <c r="I306" s="21">
        <v>574.25</v>
      </c>
      <c r="J306" s="81">
        <v>682.28</v>
      </c>
      <c r="K306" s="81">
        <v>682.28</v>
      </c>
      <c r="L306" s="81">
        <v>660.27</v>
      </c>
      <c r="M306" s="81">
        <v>682.28</v>
      </c>
      <c r="N306" s="81">
        <v>580.79</v>
      </c>
      <c r="O306" s="72">
        <v>580.79</v>
      </c>
      <c r="P306" s="1">
        <f t="shared" si="13"/>
        <v>7333.319999999999</v>
      </c>
      <c r="Q306" s="18">
        <v>9512.2</v>
      </c>
      <c r="R306" s="35">
        <v>510</v>
      </c>
      <c r="S306" s="11" t="s">
        <v>509</v>
      </c>
      <c r="T306" s="19">
        <v>220</v>
      </c>
      <c r="U306" s="22">
        <f t="shared" si="14"/>
        <v>3422.1</v>
      </c>
      <c r="V306" s="32">
        <v>1627.808</v>
      </c>
      <c r="W306" s="24"/>
      <c r="X306" s="32">
        <v>1627.808</v>
      </c>
      <c r="Y306" s="33">
        <v>980.41</v>
      </c>
      <c r="Z306" s="75" t="s">
        <v>776</v>
      </c>
      <c r="AA306" s="81">
        <v>25681.2656928</v>
      </c>
      <c r="AB306" s="81">
        <v>25681.2656928</v>
      </c>
      <c r="AC306" s="81">
        <v>15467.536405999997</v>
      </c>
    </row>
    <row r="307" spans="1:29" ht="15.75">
      <c r="A307" s="7">
        <v>304</v>
      </c>
      <c r="B307" s="101" t="s">
        <v>292</v>
      </c>
      <c r="C307" s="8">
        <v>21432</v>
      </c>
      <c r="D307" s="81">
        <v>164.83</v>
      </c>
      <c r="E307" s="81">
        <v>148.88</v>
      </c>
      <c r="F307" s="81">
        <v>164.83</v>
      </c>
      <c r="G307" s="81">
        <v>159.51</v>
      </c>
      <c r="H307" s="21">
        <v>164.83</v>
      </c>
      <c r="I307" s="21">
        <v>159.51</v>
      </c>
      <c r="J307" s="81">
        <v>189.52</v>
      </c>
      <c r="K307" s="81">
        <v>189.52</v>
      </c>
      <c r="L307" s="81">
        <v>183.41</v>
      </c>
      <c r="M307" s="81">
        <v>189.52</v>
      </c>
      <c r="N307" s="81">
        <v>152.84</v>
      </c>
      <c r="O307" s="72">
        <v>152.84</v>
      </c>
      <c r="P307" s="1">
        <f t="shared" si="13"/>
        <v>2020.04</v>
      </c>
      <c r="Q307" s="18">
        <v>5122</v>
      </c>
      <c r="R307" s="35">
        <v>142</v>
      </c>
      <c r="S307" s="11" t="s">
        <v>509</v>
      </c>
      <c r="T307" s="19">
        <v>220</v>
      </c>
      <c r="U307" s="22">
        <f t="shared" si="14"/>
        <v>952.82</v>
      </c>
      <c r="V307" s="32">
        <v>970.799</v>
      </c>
      <c r="W307" s="24">
        <v>32.801</v>
      </c>
      <c r="X307" s="32">
        <v>970.799</v>
      </c>
      <c r="Y307" s="25">
        <v>406.656</v>
      </c>
      <c r="Z307" s="75" t="s">
        <v>777</v>
      </c>
      <c r="AA307" s="81">
        <v>15315.897503399998</v>
      </c>
      <c r="AB307" s="81">
        <v>15315.897503399998</v>
      </c>
      <c r="AC307" s="81">
        <v>6415.639049599999</v>
      </c>
    </row>
    <row r="308" spans="1:29" ht="15.75">
      <c r="A308" s="7">
        <v>305</v>
      </c>
      <c r="B308" s="101" t="s">
        <v>293</v>
      </c>
      <c r="C308" s="8">
        <v>21433</v>
      </c>
      <c r="D308" s="81">
        <v>428.55</v>
      </c>
      <c r="E308" s="81">
        <v>1014.5</v>
      </c>
      <c r="F308" s="81">
        <v>758.22</v>
      </c>
      <c r="G308" s="81">
        <v>733.76</v>
      </c>
      <c r="H308" s="21">
        <v>758.22</v>
      </c>
      <c r="I308" s="21">
        <v>733.76</v>
      </c>
      <c r="J308" s="81">
        <v>871.8</v>
      </c>
      <c r="K308" s="81">
        <v>871.8</v>
      </c>
      <c r="L308" s="81">
        <v>843.67</v>
      </c>
      <c r="M308" s="81">
        <v>871.8</v>
      </c>
      <c r="N308" s="81">
        <v>397.38</v>
      </c>
      <c r="O308" s="72">
        <v>397.38</v>
      </c>
      <c r="P308" s="1">
        <f t="shared" si="13"/>
        <v>8680.84</v>
      </c>
      <c r="Q308" s="18">
        <v>8673.4</v>
      </c>
      <c r="R308" s="35">
        <v>391</v>
      </c>
      <c r="S308" s="11" t="s">
        <v>509</v>
      </c>
      <c r="T308" s="19">
        <v>220</v>
      </c>
      <c r="U308" s="22">
        <f t="shared" si="14"/>
        <v>2623.61</v>
      </c>
      <c r="V308" s="32">
        <v>1788.56</v>
      </c>
      <c r="W308" s="24"/>
      <c r="X308" s="32">
        <v>1788.56</v>
      </c>
      <c r="Y308" s="33">
        <v>982.771</v>
      </c>
      <c r="Z308" s="75" t="s">
        <v>778</v>
      </c>
      <c r="AA308" s="81">
        <v>28217.395695999996</v>
      </c>
      <c r="AB308" s="81">
        <v>28217.395695999996</v>
      </c>
      <c r="AC308" s="81">
        <v>15504.794958599998</v>
      </c>
    </row>
    <row r="309" spans="1:29" ht="15.75">
      <c r="A309" s="7">
        <v>306</v>
      </c>
      <c r="B309" s="113" t="s">
        <v>294</v>
      </c>
      <c r="C309" s="9">
        <v>12164</v>
      </c>
      <c r="D309" s="81">
        <v>13390.53</v>
      </c>
      <c r="E309" s="81">
        <v>10688.75</v>
      </c>
      <c r="F309" s="81">
        <v>15353.25</v>
      </c>
      <c r="G309" s="81">
        <v>10700.44</v>
      </c>
      <c r="H309" s="21">
        <v>13877.58</v>
      </c>
      <c r="I309" s="21">
        <v>12672.37</v>
      </c>
      <c r="J309" s="81">
        <v>13816.69</v>
      </c>
      <c r="K309" s="81">
        <v>15956.44</v>
      </c>
      <c r="L309" s="81">
        <v>13511.01</v>
      </c>
      <c r="M309" s="81">
        <v>13449.88</v>
      </c>
      <c r="N309" s="81">
        <v>15059.79</v>
      </c>
      <c r="O309" s="72">
        <v>12410.57</v>
      </c>
      <c r="P309" s="1">
        <f t="shared" si="13"/>
        <v>160887.30000000002</v>
      </c>
      <c r="Q309" s="18">
        <v>8776</v>
      </c>
      <c r="R309" s="35">
        <v>419</v>
      </c>
      <c r="S309" s="11" t="s">
        <v>509</v>
      </c>
      <c r="T309" s="19">
        <v>220</v>
      </c>
      <c r="U309" s="22">
        <f t="shared" si="14"/>
        <v>2811.49</v>
      </c>
      <c r="V309" s="32">
        <v>1391.48</v>
      </c>
      <c r="W309" s="24"/>
      <c r="X309" s="32">
        <v>1391.48</v>
      </c>
      <c r="Y309" s="33">
        <v>923.29</v>
      </c>
      <c r="Z309" s="75" t="s">
        <v>779</v>
      </c>
      <c r="AA309" s="81">
        <v>21952.833367999996</v>
      </c>
      <c r="AB309" s="81">
        <v>21952.833367999996</v>
      </c>
      <c r="AC309" s="81">
        <v>14566.377013999998</v>
      </c>
    </row>
    <row r="310" spans="1:29" ht="15.75">
      <c r="A310" s="7">
        <v>307</v>
      </c>
      <c r="B310" s="101" t="s">
        <v>295</v>
      </c>
      <c r="C310" s="8">
        <v>12138</v>
      </c>
      <c r="D310" s="81">
        <v>6783.53</v>
      </c>
      <c r="E310" s="81">
        <v>5715.51</v>
      </c>
      <c r="F310" s="81">
        <v>7604.14</v>
      </c>
      <c r="G310" s="81">
        <v>5706.29</v>
      </c>
      <c r="H310" s="21">
        <v>8454.16</v>
      </c>
      <c r="I310" s="21">
        <v>7887</v>
      </c>
      <c r="J310" s="81">
        <v>8069.93</v>
      </c>
      <c r="K310" s="81">
        <v>8762.8</v>
      </c>
      <c r="L310" s="81">
        <v>7275.16</v>
      </c>
      <c r="M310" s="81">
        <v>7662.35</v>
      </c>
      <c r="N310" s="81">
        <v>8538.63</v>
      </c>
      <c r="O310" s="72">
        <v>6215.47</v>
      </c>
      <c r="P310" s="1">
        <f t="shared" si="13"/>
        <v>88674.97000000002</v>
      </c>
      <c r="Q310" s="18">
        <v>9219.6</v>
      </c>
      <c r="R310" s="35">
        <v>411</v>
      </c>
      <c r="S310" s="11" t="s">
        <v>509</v>
      </c>
      <c r="T310" s="19">
        <v>220</v>
      </c>
      <c r="U310" s="22">
        <f t="shared" si="14"/>
        <v>2757.81</v>
      </c>
      <c r="V310" s="32">
        <v>1556.936</v>
      </c>
      <c r="W310" s="24"/>
      <c r="X310" s="32">
        <v>1556.936</v>
      </c>
      <c r="Y310" s="33">
        <v>1090.28</v>
      </c>
      <c r="Z310" s="75" t="s">
        <v>780</v>
      </c>
      <c r="AA310" s="81">
        <v>24563.146497599995</v>
      </c>
      <c r="AB310" s="81">
        <v>24563.146497599995</v>
      </c>
      <c r="AC310" s="81">
        <v>17200.921447999997</v>
      </c>
    </row>
    <row r="311" spans="1:29" ht="15.75">
      <c r="A311" s="7">
        <v>308</v>
      </c>
      <c r="B311" s="101" t="s">
        <v>296</v>
      </c>
      <c r="C311" s="8">
        <v>12139</v>
      </c>
      <c r="D311" s="81">
        <v>5873.58</v>
      </c>
      <c r="E311" s="81">
        <v>11429.42</v>
      </c>
      <c r="F311" s="81">
        <v>12034.32</v>
      </c>
      <c r="G311" s="81">
        <v>12955.95</v>
      </c>
      <c r="H311" s="21">
        <v>13221.81</v>
      </c>
      <c r="I311" s="21">
        <v>13381.32</v>
      </c>
      <c r="J311" s="81">
        <v>15537.32</v>
      </c>
      <c r="K311" s="81">
        <v>13511.01</v>
      </c>
      <c r="L311" s="81">
        <v>13694.42</v>
      </c>
      <c r="M311" s="81">
        <v>14346.53</v>
      </c>
      <c r="N311" s="81">
        <v>16099.09</v>
      </c>
      <c r="O311" s="72">
        <v>12349.43</v>
      </c>
      <c r="P311" s="1">
        <f t="shared" si="13"/>
        <v>154434.19999999998</v>
      </c>
      <c r="Q311" s="18">
        <v>25859.15</v>
      </c>
      <c r="R311" s="35">
        <v>823</v>
      </c>
      <c r="S311" s="11" t="s">
        <v>509</v>
      </c>
      <c r="T311" s="19">
        <v>220</v>
      </c>
      <c r="U311" s="22">
        <f t="shared" si="14"/>
        <v>5522.33</v>
      </c>
      <c r="V311" s="32">
        <v>3073.442</v>
      </c>
      <c r="W311" s="24">
        <v>187.736</v>
      </c>
      <c r="X311" s="32">
        <v>3073.442</v>
      </c>
      <c r="Y311" s="33">
        <v>2485.29</v>
      </c>
      <c r="Z311" s="75" t="s">
        <v>781</v>
      </c>
      <c r="AA311" s="81">
        <v>48488.465057199995</v>
      </c>
      <c r="AB311" s="81">
        <v>48488.465057199995</v>
      </c>
      <c r="AC311" s="81">
        <v>39209.42621399999</v>
      </c>
    </row>
    <row r="312" spans="1:29" ht="15.75">
      <c r="A312" s="7">
        <v>309</v>
      </c>
      <c r="B312" s="101" t="s">
        <v>297</v>
      </c>
      <c r="C312" s="8">
        <v>12143</v>
      </c>
      <c r="D312" s="81">
        <v>18634.52</v>
      </c>
      <c r="E312" s="81">
        <v>16831.18</v>
      </c>
      <c r="F312" s="81">
        <v>18634.52</v>
      </c>
      <c r="G312" s="81">
        <v>18033.41</v>
      </c>
      <c r="H312" s="21">
        <v>14642.81</v>
      </c>
      <c r="I312" s="21">
        <v>16801.97</v>
      </c>
      <c r="J312" s="81">
        <v>17382.95</v>
      </c>
      <c r="K312" s="81">
        <v>18829.83</v>
      </c>
      <c r="L312" s="81">
        <v>17423.7</v>
      </c>
      <c r="M312" s="81">
        <v>18279.6</v>
      </c>
      <c r="N312" s="81">
        <v>22477.6</v>
      </c>
      <c r="O312" s="72">
        <v>21336.39</v>
      </c>
      <c r="P312" s="1">
        <f t="shared" si="13"/>
        <v>219308.48000000004</v>
      </c>
      <c r="Q312" s="18">
        <v>0</v>
      </c>
      <c r="R312" s="35">
        <v>305</v>
      </c>
      <c r="S312" s="11" t="s">
        <v>509</v>
      </c>
      <c r="T312" s="19">
        <v>220</v>
      </c>
      <c r="U312" s="22">
        <f t="shared" si="14"/>
        <v>2046.55</v>
      </c>
      <c r="V312" s="32">
        <v>2353.48</v>
      </c>
      <c r="W312" s="24">
        <v>43.774</v>
      </c>
      <c r="X312" s="32">
        <v>2353.48</v>
      </c>
      <c r="Y312" s="33">
        <v>903.154</v>
      </c>
      <c r="Z312" s="75" t="s">
        <v>782</v>
      </c>
      <c r="AA312" s="81">
        <v>37129.922567999994</v>
      </c>
      <c r="AB312" s="81">
        <v>37129.922567999994</v>
      </c>
      <c r="AC312" s="81">
        <v>14248.699396399998</v>
      </c>
    </row>
    <row r="313" spans="1:29" ht="15.75">
      <c r="A313" s="7">
        <v>310</v>
      </c>
      <c r="B313" s="101" t="s">
        <v>298</v>
      </c>
      <c r="C313" s="8">
        <v>12648</v>
      </c>
      <c r="D313" s="81">
        <v>109.88</v>
      </c>
      <c r="E313" s="81">
        <v>99.25</v>
      </c>
      <c r="F313" s="81">
        <v>109.88</v>
      </c>
      <c r="G313" s="81">
        <v>10.34</v>
      </c>
      <c r="H313" s="21">
        <v>109.88</v>
      </c>
      <c r="I313" s="21">
        <v>106.34</v>
      </c>
      <c r="J313" s="81">
        <v>126.34</v>
      </c>
      <c r="K313" s="81">
        <v>126.34</v>
      </c>
      <c r="L313" s="81">
        <v>122.27</v>
      </c>
      <c r="M313" s="81">
        <v>126.34</v>
      </c>
      <c r="N313" s="81">
        <v>122.27</v>
      </c>
      <c r="O313" s="72">
        <v>122.27</v>
      </c>
      <c r="P313" s="1">
        <f t="shared" si="13"/>
        <v>1291.3999999999999</v>
      </c>
      <c r="Q313" s="18">
        <v>7264.3</v>
      </c>
      <c r="R313" s="35">
        <v>304</v>
      </c>
      <c r="S313" s="11" t="s">
        <v>509</v>
      </c>
      <c r="T313" s="19">
        <v>220</v>
      </c>
      <c r="U313" s="22">
        <f t="shared" si="14"/>
        <v>2039.84</v>
      </c>
      <c r="V313" s="32">
        <v>777.645</v>
      </c>
      <c r="W313" s="24">
        <v>76.539</v>
      </c>
      <c r="X313" s="32">
        <v>777.645</v>
      </c>
      <c r="Y313" s="33">
        <v>749.36</v>
      </c>
      <c r="Z313" s="75" t="s">
        <v>783</v>
      </c>
      <c r="AA313" s="81">
        <v>12268.594106999999</v>
      </c>
      <c r="AB313" s="81">
        <v>12268.594106999999</v>
      </c>
      <c r="AC313" s="81">
        <v>11822.352975999998</v>
      </c>
    </row>
    <row r="314" spans="1:29" ht="15.75">
      <c r="A314" s="7">
        <v>311</v>
      </c>
      <c r="B314" s="101" t="s">
        <v>300</v>
      </c>
      <c r="C314" s="8">
        <v>21831</v>
      </c>
      <c r="D314" s="81">
        <v>6985.753</v>
      </c>
      <c r="E314" s="81">
        <v>13299.79</v>
      </c>
      <c r="F314" s="81">
        <v>12420.67</v>
      </c>
      <c r="G314" s="81">
        <v>3359.63</v>
      </c>
      <c r="H314" s="21">
        <v>7852.44</v>
      </c>
      <c r="I314" s="21">
        <v>19930.19</v>
      </c>
      <c r="J314" s="81">
        <v>10760.92</v>
      </c>
      <c r="K314" s="81">
        <v>12105.91</v>
      </c>
      <c r="L314" s="81">
        <v>7131.8</v>
      </c>
      <c r="M314" s="81">
        <v>9049.12</v>
      </c>
      <c r="N314" s="81">
        <v>5960.74</v>
      </c>
      <c r="O314" s="72">
        <v>7724.51</v>
      </c>
      <c r="P314" s="1">
        <f t="shared" si="13"/>
        <v>116581.473</v>
      </c>
      <c r="Q314" s="18">
        <v>76.3</v>
      </c>
      <c r="R314" s="35">
        <v>8</v>
      </c>
      <c r="S314" s="11">
        <v>1</v>
      </c>
      <c r="T314" s="19">
        <v>60</v>
      </c>
      <c r="U314" s="22">
        <f t="shared" si="14"/>
        <v>14.64</v>
      </c>
      <c r="V314" s="32">
        <v>14.88</v>
      </c>
      <c r="W314" s="24"/>
      <c r="X314" s="32">
        <v>0</v>
      </c>
      <c r="Y314" s="33"/>
      <c r="Z314" s="75" t="s">
        <v>784</v>
      </c>
      <c r="AA314" s="81">
        <v>234.75580799999997</v>
      </c>
      <c r="AB314" s="81">
        <v>0</v>
      </c>
      <c r="AC314" s="81">
        <v>0</v>
      </c>
    </row>
    <row r="315" spans="1:29" ht="15.75">
      <c r="A315" s="7">
        <v>312</v>
      </c>
      <c r="B315" s="101" t="s">
        <v>301</v>
      </c>
      <c r="C315" s="8">
        <v>12275</v>
      </c>
      <c r="D315" s="81">
        <v>560.42</v>
      </c>
      <c r="E315" s="81">
        <v>568.93</v>
      </c>
      <c r="F315" s="81">
        <v>593.39</v>
      </c>
      <c r="G315" s="81">
        <v>574.25</v>
      </c>
      <c r="H315" s="21">
        <v>593.39</v>
      </c>
      <c r="I315" s="21">
        <v>574.25</v>
      </c>
      <c r="J315" s="81">
        <v>682.28</v>
      </c>
      <c r="K315" s="81">
        <v>682.28</v>
      </c>
      <c r="L315" s="81">
        <v>660.27</v>
      </c>
      <c r="M315" s="81">
        <v>682.28</v>
      </c>
      <c r="N315" s="81">
        <v>519.65</v>
      </c>
      <c r="O315" s="72">
        <v>519.65</v>
      </c>
      <c r="P315" s="1">
        <f t="shared" si="13"/>
        <v>7211.039999999998</v>
      </c>
      <c r="Q315" s="18">
        <v>9747.2</v>
      </c>
      <c r="R315" s="35">
        <v>510</v>
      </c>
      <c r="S315" s="11" t="s">
        <v>509</v>
      </c>
      <c r="T315" s="19">
        <v>220</v>
      </c>
      <c r="U315" s="22">
        <f t="shared" si="14"/>
        <v>3422.1</v>
      </c>
      <c r="V315" s="32">
        <v>1860.876</v>
      </c>
      <c r="W315" s="24"/>
      <c r="X315" s="32">
        <v>1860.876</v>
      </c>
      <c r="Y315" s="33">
        <v>1008.447</v>
      </c>
      <c r="Z315" s="17" t="s">
        <v>785</v>
      </c>
      <c r="AA315" s="81">
        <v>29358.286301599997</v>
      </c>
      <c r="AB315" s="81">
        <v>29358.286301599997</v>
      </c>
      <c r="AC315" s="81">
        <v>15909.874940199998</v>
      </c>
    </row>
    <row r="316" spans="1:29" ht="15.75">
      <c r="A316" s="7">
        <v>313</v>
      </c>
      <c r="B316" s="101" t="s">
        <v>302</v>
      </c>
      <c r="C316" s="8">
        <v>12284</v>
      </c>
      <c r="D316" s="81">
        <v>560.42</v>
      </c>
      <c r="E316" s="81">
        <v>443.44</v>
      </c>
      <c r="F316" s="81">
        <v>527.46</v>
      </c>
      <c r="G316" s="81">
        <v>510.44</v>
      </c>
      <c r="H316" s="21">
        <v>527.46</v>
      </c>
      <c r="I316" s="21">
        <v>510.44</v>
      </c>
      <c r="J316" s="81">
        <v>606.47</v>
      </c>
      <c r="K316" s="81">
        <v>606.47</v>
      </c>
      <c r="L316" s="81">
        <v>586.9</v>
      </c>
      <c r="M316" s="81">
        <v>606.47</v>
      </c>
      <c r="N316" s="81">
        <v>519.65</v>
      </c>
      <c r="O316" s="72">
        <v>519.65</v>
      </c>
      <c r="P316" s="1">
        <f t="shared" si="13"/>
        <v>6525.2699999999995</v>
      </c>
      <c r="Q316" s="18">
        <v>203.75</v>
      </c>
      <c r="R316" s="35">
        <v>20</v>
      </c>
      <c r="S316" s="11">
        <v>1</v>
      </c>
      <c r="T316" s="19">
        <v>60</v>
      </c>
      <c r="U316" s="22">
        <f t="shared" si="14"/>
        <v>36.6</v>
      </c>
      <c r="V316" s="32">
        <v>26.04</v>
      </c>
      <c r="W316" s="24"/>
      <c r="X316" s="32">
        <v>0</v>
      </c>
      <c r="Y316" s="33"/>
      <c r="Z316" s="75" t="s">
        <v>786</v>
      </c>
      <c r="AA316" s="81">
        <v>410.8226639999999</v>
      </c>
      <c r="AB316" s="81">
        <v>0</v>
      </c>
      <c r="AC316" s="81">
        <v>0</v>
      </c>
    </row>
    <row r="317" spans="1:29" ht="15.75">
      <c r="A317" s="7">
        <v>314</v>
      </c>
      <c r="B317" s="101" t="s">
        <v>303</v>
      </c>
      <c r="C317" s="8">
        <v>12285</v>
      </c>
      <c r="D317" s="81">
        <v>395.6</v>
      </c>
      <c r="E317" s="81">
        <v>357.3</v>
      </c>
      <c r="F317" s="81">
        <v>395.6</v>
      </c>
      <c r="G317" s="81">
        <v>382.83</v>
      </c>
      <c r="H317" s="21">
        <v>395.6</v>
      </c>
      <c r="I317" s="21">
        <v>382.83</v>
      </c>
      <c r="J317" s="81">
        <v>454.85</v>
      </c>
      <c r="K317" s="81">
        <v>454.85</v>
      </c>
      <c r="L317" s="81">
        <v>440.18</v>
      </c>
      <c r="M317" s="81">
        <v>454.85</v>
      </c>
      <c r="N317" s="81">
        <v>336.25</v>
      </c>
      <c r="O317" s="72">
        <v>336.25</v>
      </c>
      <c r="P317" s="1">
        <f t="shared" si="13"/>
        <v>4786.99</v>
      </c>
      <c r="Q317" s="18">
        <v>62.3</v>
      </c>
      <c r="R317" s="35">
        <v>2</v>
      </c>
      <c r="S317" s="11">
        <v>1</v>
      </c>
      <c r="T317" s="19">
        <v>60</v>
      </c>
      <c r="U317" s="22">
        <f t="shared" si="14"/>
        <v>3.66</v>
      </c>
      <c r="V317" s="32">
        <v>3.72</v>
      </c>
      <c r="W317" s="24"/>
      <c r="X317" s="32">
        <v>0</v>
      </c>
      <c r="Y317" s="33"/>
      <c r="Z317" s="75" t="s">
        <v>787</v>
      </c>
      <c r="AA317" s="81">
        <v>58.68895199999999</v>
      </c>
      <c r="AB317" s="81">
        <v>0</v>
      </c>
      <c r="AC317" s="81">
        <v>0</v>
      </c>
    </row>
    <row r="318" spans="1:29" ht="15.75">
      <c r="A318" s="7">
        <v>315</v>
      </c>
      <c r="B318" s="101" t="s">
        <v>304</v>
      </c>
      <c r="C318" s="8">
        <v>12276</v>
      </c>
      <c r="D318" s="81">
        <v>1447.87</v>
      </c>
      <c r="E318" s="81">
        <v>1985.04</v>
      </c>
      <c r="F318" s="81">
        <v>1958.35</v>
      </c>
      <c r="G318" s="81">
        <v>1799.05</v>
      </c>
      <c r="H318" s="21">
        <v>2144.56</v>
      </c>
      <c r="I318" s="21">
        <v>0</v>
      </c>
      <c r="J318" s="81">
        <v>3372.05</v>
      </c>
      <c r="K318" s="81">
        <v>2492.2</v>
      </c>
      <c r="L318" s="81">
        <v>2154.12</v>
      </c>
      <c r="M318" s="81">
        <v>2119.37</v>
      </c>
      <c r="N318" s="81">
        <v>2200.89</v>
      </c>
      <c r="O318" s="72">
        <v>1956.35</v>
      </c>
      <c r="P318" s="1">
        <f t="shared" si="13"/>
        <v>23629.85</v>
      </c>
      <c r="Q318" s="18">
        <v>174.8</v>
      </c>
      <c r="R318" s="35">
        <v>16</v>
      </c>
      <c r="S318" s="11">
        <v>1</v>
      </c>
      <c r="T318" s="19">
        <v>60</v>
      </c>
      <c r="U318" s="22">
        <f t="shared" si="14"/>
        <v>29.28</v>
      </c>
      <c r="V318" s="32">
        <v>29.76</v>
      </c>
      <c r="W318" s="24"/>
      <c r="X318" s="32">
        <v>0</v>
      </c>
      <c r="Y318" s="33"/>
      <c r="Z318" s="75" t="s">
        <v>788</v>
      </c>
      <c r="AA318" s="81">
        <v>469.51161599999995</v>
      </c>
      <c r="AB318" s="81">
        <v>0</v>
      </c>
      <c r="AC318" s="81">
        <v>0</v>
      </c>
    </row>
    <row r="319" spans="1:29" ht="15.75">
      <c r="A319" s="7">
        <v>316</v>
      </c>
      <c r="B319" s="101" t="s">
        <v>305</v>
      </c>
      <c r="C319" s="8">
        <v>12277</v>
      </c>
      <c r="D319" s="81">
        <v>1048.21</v>
      </c>
      <c r="E319" s="81">
        <v>1488.78</v>
      </c>
      <c r="F319" s="81">
        <v>1645.57</v>
      </c>
      <c r="G319" s="81">
        <v>1881.43</v>
      </c>
      <c r="H319" s="21">
        <v>691.22</v>
      </c>
      <c r="I319" s="21">
        <v>1400.16</v>
      </c>
      <c r="J319" s="81">
        <v>1365.37</v>
      </c>
      <c r="K319" s="81">
        <v>1834.07</v>
      </c>
      <c r="L319" s="81">
        <v>1569.15</v>
      </c>
      <c r="M319" s="81">
        <v>1548.77</v>
      </c>
      <c r="N319" s="81">
        <v>1630.29</v>
      </c>
      <c r="O319" s="72">
        <v>1304.23</v>
      </c>
      <c r="P319" s="1">
        <f t="shared" si="13"/>
        <v>17407.25</v>
      </c>
      <c r="Q319" s="18">
        <v>219.48</v>
      </c>
      <c r="R319" s="35">
        <v>2</v>
      </c>
      <c r="S319" s="11">
        <v>1</v>
      </c>
      <c r="T319" s="19">
        <v>60</v>
      </c>
      <c r="U319" s="22">
        <f t="shared" si="14"/>
        <v>3.66</v>
      </c>
      <c r="V319" s="32">
        <v>3.72</v>
      </c>
      <c r="W319" s="24"/>
      <c r="X319" s="32">
        <v>0</v>
      </c>
      <c r="Y319" s="33"/>
      <c r="Z319" s="75" t="s">
        <v>789</v>
      </c>
      <c r="AA319" s="81">
        <v>58.68895199999999</v>
      </c>
      <c r="AB319" s="81">
        <v>0</v>
      </c>
      <c r="AC319" s="81">
        <v>0</v>
      </c>
    </row>
    <row r="320" spans="1:29" ht="15.75">
      <c r="A320" s="7">
        <v>317</v>
      </c>
      <c r="B320" s="101" t="s">
        <v>306</v>
      </c>
      <c r="C320" s="8">
        <v>12278</v>
      </c>
      <c r="D320" s="81">
        <v>329.66</v>
      </c>
      <c r="E320" s="81">
        <v>360.5</v>
      </c>
      <c r="F320" s="81">
        <v>362.63</v>
      </c>
      <c r="G320" s="81">
        <v>350.93</v>
      </c>
      <c r="H320" s="21">
        <v>362.63</v>
      </c>
      <c r="I320" s="21">
        <v>350.93</v>
      </c>
      <c r="J320" s="81">
        <v>416.94</v>
      </c>
      <c r="K320" s="81">
        <v>416.94</v>
      </c>
      <c r="L320" s="81">
        <v>403.5</v>
      </c>
      <c r="M320" s="81">
        <v>416.95</v>
      </c>
      <c r="N320" s="81">
        <v>305.68</v>
      </c>
      <c r="O320" s="72">
        <v>305.68</v>
      </c>
      <c r="P320" s="1">
        <f t="shared" si="13"/>
        <v>4382.969999999999</v>
      </c>
      <c r="Q320" s="26">
        <v>219.39</v>
      </c>
      <c r="R320" s="43">
        <v>0</v>
      </c>
      <c r="S320" s="44">
        <v>1</v>
      </c>
      <c r="T320" s="27">
        <v>60</v>
      </c>
      <c r="U320" s="28">
        <f t="shared" si="14"/>
        <v>0</v>
      </c>
      <c r="V320" s="39"/>
      <c r="W320" s="45"/>
      <c r="X320" s="39">
        <v>0</v>
      </c>
      <c r="Y320" s="30"/>
      <c r="Z320" s="79" t="s">
        <v>790</v>
      </c>
      <c r="AA320" s="81">
        <v>0</v>
      </c>
      <c r="AB320" s="81">
        <v>0</v>
      </c>
      <c r="AC320" s="81">
        <v>0</v>
      </c>
    </row>
    <row r="321" spans="1:29" ht="15.75">
      <c r="A321" s="7">
        <v>318</v>
      </c>
      <c r="B321" s="101" t="s">
        <v>307</v>
      </c>
      <c r="C321" s="8">
        <v>12279</v>
      </c>
      <c r="D321" s="81">
        <v>296.69</v>
      </c>
      <c r="E321" s="81">
        <v>456.2</v>
      </c>
      <c r="F321" s="81">
        <v>395.6</v>
      </c>
      <c r="G321" s="81">
        <v>382.83</v>
      </c>
      <c r="H321" s="21">
        <v>395.6</v>
      </c>
      <c r="I321" s="21">
        <v>382.83</v>
      </c>
      <c r="J321" s="81">
        <v>454.85</v>
      </c>
      <c r="K321" s="81">
        <v>454.85</v>
      </c>
      <c r="L321" s="81">
        <v>440.18</v>
      </c>
      <c r="M321" s="81">
        <v>454.85</v>
      </c>
      <c r="N321" s="81">
        <v>275.11</v>
      </c>
      <c r="O321" s="72">
        <v>275.11</v>
      </c>
      <c r="P321" s="1">
        <f t="shared" si="13"/>
        <v>4664.699999999999</v>
      </c>
      <c r="Q321" s="18">
        <v>316.49</v>
      </c>
      <c r="R321" s="35">
        <v>14</v>
      </c>
      <c r="S321" s="11">
        <v>1</v>
      </c>
      <c r="T321" s="19">
        <v>60</v>
      </c>
      <c r="U321" s="22">
        <f t="shared" si="14"/>
        <v>25.62</v>
      </c>
      <c r="V321" s="32">
        <v>26.04</v>
      </c>
      <c r="W321" s="24"/>
      <c r="X321" s="32">
        <v>0</v>
      </c>
      <c r="Y321" s="33"/>
      <c r="Z321" s="75" t="s">
        <v>791</v>
      </c>
      <c r="AA321" s="81">
        <v>410.8226639999999</v>
      </c>
      <c r="AB321" s="81">
        <v>0</v>
      </c>
      <c r="AC321" s="81">
        <v>0</v>
      </c>
    </row>
    <row r="322" spans="1:29" ht="15.75">
      <c r="A322" s="7">
        <v>319</v>
      </c>
      <c r="B322" s="101" t="s">
        <v>308</v>
      </c>
      <c r="C322" s="8">
        <v>12280</v>
      </c>
      <c r="D322" s="81">
        <v>395.6</v>
      </c>
      <c r="E322" s="81">
        <v>420.06</v>
      </c>
      <c r="F322" s="81">
        <v>428.55</v>
      </c>
      <c r="G322" s="81">
        <v>414.72</v>
      </c>
      <c r="H322" s="21">
        <v>428.55</v>
      </c>
      <c r="I322" s="21">
        <v>414.73</v>
      </c>
      <c r="J322" s="81">
        <v>492.76</v>
      </c>
      <c r="K322" s="81">
        <v>492.76</v>
      </c>
      <c r="L322" s="81">
        <v>476.86</v>
      </c>
      <c r="M322" s="81">
        <v>492.75</v>
      </c>
      <c r="N322" s="81">
        <v>336.25</v>
      </c>
      <c r="O322" s="72">
        <v>336.25</v>
      </c>
      <c r="P322" s="1">
        <f t="shared" si="13"/>
        <v>5129.84</v>
      </c>
      <c r="Q322" s="18">
        <v>645.76</v>
      </c>
      <c r="R322" s="35">
        <v>33</v>
      </c>
      <c r="S322" s="11" t="s">
        <v>509</v>
      </c>
      <c r="T322" s="19">
        <v>370</v>
      </c>
      <c r="U322" s="22">
        <f t="shared" si="14"/>
        <v>372.405</v>
      </c>
      <c r="V322" s="32">
        <v>234.848</v>
      </c>
      <c r="W322" s="24"/>
      <c r="X322" s="32">
        <v>0</v>
      </c>
      <c r="Y322" s="33"/>
      <c r="Z322" s="75" t="s">
        <v>792</v>
      </c>
      <c r="AA322" s="81">
        <v>3705.1129567999997</v>
      </c>
      <c r="AB322" s="81">
        <v>0</v>
      </c>
      <c r="AC322" s="81">
        <v>0</v>
      </c>
    </row>
    <row r="323" spans="1:29" ht="15.75">
      <c r="A323" s="7">
        <v>320</v>
      </c>
      <c r="B323" s="101" t="s">
        <v>309</v>
      </c>
      <c r="C323" s="8">
        <v>12281</v>
      </c>
      <c r="D323" s="81">
        <v>131.87</v>
      </c>
      <c r="E323" s="81">
        <v>244.58</v>
      </c>
      <c r="F323" s="81">
        <v>197.79</v>
      </c>
      <c r="G323" s="81">
        <v>191.42</v>
      </c>
      <c r="H323" s="21">
        <v>197.79</v>
      </c>
      <c r="I323" s="21">
        <v>191.42</v>
      </c>
      <c r="J323" s="81">
        <v>227.42</v>
      </c>
      <c r="K323" s="81">
        <v>227.42</v>
      </c>
      <c r="L323" s="81">
        <v>220.09</v>
      </c>
      <c r="M323" s="81">
        <v>227.43</v>
      </c>
      <c r="N323" s="81">
        <v>122.27</v>
      </c>
      <c r="O323" s="72">
        <v>122.27</v>
      </c>
      <c r="P323" s="1">
        <f t="shared" si="13"/>
        <v>2301.77</v>
      </c>
      <c r="Q323" s="18">
        <v>394.55</v>
      </c>
      <c r="R323" s="35">
        <v>1</v>
      </c>
      <c r="S323" s="11">
        <v>1</v>
      </c>
      <c r="T323" s="19">
        <v>60</v>
      </c>
      <c r="U323" s="22">
        <f t="shared" si="14"/>
        <v>1.83</v>
      </c>
      <c r="V323" s="32">
        <v>1.86</v>
      </c>
      <c r="W323" s="24"/>
      <c r="X323" s="32">
        <v>0</v>
      </c>
      <c r="Y323" s="33"/>
      <c r="Z323" s="75" t="s">
        <v>793</v>
      </c>
      <c r="AA323" s="81">
        <v>29.354476</v>
      </c>
      <c r="AB323" s="81">
        <v>0</v>
      </c>
      <c r="AC323" s="81">
        <v>0</v>
      </c>
    </row>
    <row r="324" spans="1:29" ht="15.75">
      <c r="A324" s="7">
        <v>321</v>
      </c>
      <c r="B324" s="101" t="s">
        <v>311</v>
      </c>
      <c r="C324" s="8">
        <v>12283</v>
      </c>
      <c r="D324" s="81">
        <v>395.6</v>
      </c>
      <c r="E324" s="81">
        <v>294.56</v>
      </c>
      <c r="F324" s="81">
        <v>362.63</v>
      </c>
      <c r="G324" s="81">
        <v>350.93</v>
      </c>
      <c r="H324" s="21">
        <v>362.63</v>
      </c>
      <c r="I324" s="21">
        <v>350.93</v>
      </c>
      <c r="J324" s="81">
        <v>416.94</v>
      </c>
      <c r="K324" s="81">
        <v>416.94</v>
      </c>
      <c r="L324" s="81">
        <v>403.5</v>
      </c>
      <c r="M324" s="81">
        <v>416.95</v>
      </c>
      <c r="N324" s="81">
        <v>366.81</v>
      </c>
      <c r="O324" s="72">
        <v>366.81</v>
      </c>
      <c r="P324" s="1">
        <f t="shared" si="13"/>
        <v>4505.2300000000005</v>
      </c>
      <c r="Q324" s="18">
        <v>249.35</v>
      </c>
      <c r="R324" s="35">
        <v>13</v>
      </c>
      <c r="S324" s="11">
        <v>1</v>
      </c>
      <c r="T324" s="19">
        <v>60</v>
      </c>
      <c r="U324" s="22">
        <f t="shared" si="14"/>
        <v>23.79</v>
      </c>
      <c r="V324" s="39">
        <v>20.46</v>
      </c>
      <c r="W324" s="24"/>
      <c r="X324" s="32">
        <v>0</v>
      </c>
      <c r="Y324" s="33"/>
      <c r="Z324" s="75" t="s">
        <v>794</v>
      </c>
      <c r="AA324" s="81">
        <v>322.789236</v>
      </c>
      <c r="AB324" s="81">
        <v>0</v>
      </c>
      <c r="AC324" s="81">
        <v>0</v>
      </c>
    </row>
    <row r="325" spans="1:29" ht="15.75">
      <c r="A325" s="7">
        <v>322</v>
      </c>
      <c r="B325" s="101" t="s">
        <v>312</v>
      </c>
      <c r="C325" s="8">
        <v>21444</v>
      </c>
      <c r="D325" s="81"/>
      <c r="E325" s="81"/>
      <c r="F325" s="81"/>
      <c r="G325" s="81"/>
      <c r="H325" s="21"/>
      <c r="I325" s="21"/>
      <c r="J325" s="81"/>
      <c r="K325" s="81"/>
      <c r="L325" s="81"/>
      <c r="M325" s="81"/>
      <c r="N325" s="81"/>
      <c r="O325" s="72"/>
      <c r="P325" s="1">
        <f t="shared" si="13"/>
        <v>0</v>
      </c>
      <c r="Q325" s="18">
        <v>96.34</v>
      </c>
      <c r="R325" s="35">
        <v>6</v>
      </c>
      <c r="S325" s="11">
        <v>1</v>
      </c>
      <c r="T325" s="19">
        <v>60</v>
      </c>
      <c r="U325" s="22">
        <f t="shared" si="14"/>
        <v>10.98</v>
      </c>
      <c r="V325" s="32">
        <v>11.16</v>
      </c>
      <c r="W325" s="24"/>
      <c r="X325" s="32">
        <v>11.16</v>
      </c>
      <c r="Y325" s="33"/>
      <c r="Z325" s="75" t="s">
        <v>795</v>
      </c>
      <c r="AA325" s="81">
        <v>176.06685599999997</v>
      </c>
      <c r="AB325" s="81">
        <v>176.06685599999997</v>
      </c>
      <c r="AC325" s="81">
        <v>0</v>
      </c>
    </row>
    <row r="326" spans="1:29" ht="15.75">
      <c r="A326" s="7">
        <v>323</v>
      </c>
      <c r="B326" s="101" t="s">
        <v>313</v>
      </c>
      <c r="C326" s="8">
        <v>23648</v>
      </c>
      <c r="D326" s="81"/>
      <c r="E326" s="81"/>
      <c r="F326" s="81"/>
      <c r="G326" s="81"/>
      <c r="H326" s="21"/>
      <c r="I326" s="21"/>
      <c r="J326" s="81"/>
      <c r="K326" s="81"/>
      <c r="L326" s="81"/>
      <c r="M326" s="81"/>
      <c r="N326" s="81"/>
      <c r="O326" s="72"/>
      <c r="P326" s="1">
        <f aca="true" t="shared" si="15" ref="P326:P389">D326+E326+F326+G326+H326+I326+J326+K326+L326+M326+N326+O326</f>
        <v>0</v>
      </c>
      <c r="Q326" s="18">
        <v>86.5</v>
      </c>
      <c r="R326" s="35">
        <v>6</v>
      </c>
      <c r="S326" s="11">
        <v>1</v>
      </c>
      <c r="T326" s="19">
        <v>60</v>
      </c>
      <c r="U326" s="22">
        <f t="shared" si="14"/>
        <v>10.98</v>
      </c>
      <c r="V326" s="39">
        <v>13.02</v>
      </c>
      <c r="W326" s="24"/>
      <c r="X326" s="32">
        <v>0</v>
      </c>
      <c r="Y326" s="33"/>
      <c r="Z326" s="76" t="s">
        <v>796</v>
      </c>
      <c r="AA326" s="81">
        <v>205.41133199999996</v>
      </c>
      <c r="AB326" s="81">
        <v>0</v>
      </c>
      <c r="AC326" s="81">
        <v>0</v>
      </c>
    </row>
    <row r="327" spans="1:29" ht="15.75">
      <c r="A327" s="7">
        <v>324</v>
      </c>
      <c r="B327" s="101" t="s">
        <v>314</v>
      </c>
      <c r="C327" s="8">
        <v>23020</v>
      </c>
      <c r="D327" s="81">
        <v>197.79</v>
      </c>
      <c r="E327" s="81">
        <v>178.65</v>
      </c>
      <c r="F327" s="81">
        <v>197.79</v>
      </c>
      <c r="G327" s="81">
        <v>191.42</v>
      </c>
      <c r="H327" s="21">
        <v>197.79</v>
      </c>
      <c r="I327" s="21">
        <v>191.42</v>
      </c>
      <c r="J327" s="81">
        <v>227.42</v>
      </c>
      <c r="K327" s="81">
        <v>227.42</v>
      </c>
      <c r="L327" s="81">
        <v>220.09</v>
      </c>
      <c r="M327" s="81">
        <v>0</v>
      </c>
      <c r="N327" s="81">
        <v>0</v>
      </c>
      <c r="O327" s="72">
        <v>0</v>
      </c>
      <c r="P327" s="1">
        <f t="shared" si="15"/>
        <v>1829.79</v>
      </c>
      <c r="Q327" s="50">
        <v>55.2</v>
      </c>
      <c r="R327" s="51">
        <v>2</v>
      </c>
      <c r="S327" s="34">
        <v>1</v>
      </c>
      <c r="T327" s="52">
        <v>60</v>
      </c>
      <c r="U327" s="53">
        <f t="shared" si="14"/>
        <v>3.66</v>
      </c>
      <c r="V327" s="32">
        <v>3.72</v>
      </c>
      <c r="W327" s="24"/>
      <c r="X327" s="32">
        <v>0</v>
      </c>
      <c r="Y327" s="33"/>
      <c r="Z327" s="76" t="s">
        <v>206</v>
      </c>
      <c r="AA327" s="81">
        <v>58.68895199999999</v>
      </c>
      <c r="AB327" s="81">
        <v>0</v>
      </c>
      <c r="AC327" s="81">
        <v>0</v>
      </c>
    </row>
    <row r="328" spans="1:29" ht="15.75">
      <c r="A328" s="7">
        <v>325</v>
      </c>
      <c r="B328" s="101" t="s">
        <v>315</v>
      </c>
      <c r="C328" s="8">
        <v>23010</v>
      </c>
      <c r="D328" s="81">
        <v>16407.26</v>
      </c>
      <c r="E328" s="81">
        <v>-5451.07</v>
      </c>
      <c r="F328" s="81">
        <v>17687.8</v>
      </c>
      <c r="G328" s="81">
        <v>11733.38</v>
      </c>
      <c r="H328" s="21">
        <v>14994.17</v>
      </c>
      <c r="I328" s="21">
        <v>18716.12</v>
      </c>
      <c r="J328" s="81">
        <v>15345.19</v>
      </c>
      <c r="K328" s="81">
        <v>16751.21</v>
      </c>
      <c r="L328" s="81">
        <v>13266.47</v>
      </c>
      <c r="M328" s="81">
        <v>15813.79</v>
      </c>
      <c r="N328" s="81">
        <v>15671.14</v>
      </c>
      <c r="O328" s="72">
        <v>13531.39</v>
      </c>
      <c r="P328" s="1">
        <f t="shared" si="15"/>
        <v>164466.85000000003</v>
      </c>
      <c r="Q328" s="50">
        <v>55.5</v>
      </c>
      <c r="R328" s="51">
        <v>4</v>
      </c>
      <c r="S328" s="34">
        <v>1</v>
      </c>
      <c r="T328" s="52">
        <v>60</v>
      </c>
      <c r="U328" s="53">
        <f t="shared" si="14"/>
        <v>7.32</v>
      </c>
      <c r="V328" s="32">
        <v>7.44</v>
      </c>
      <c r="W328" s="24"/>
      <c r="X328" s="32">
        <v>0</v>
      </c>
      <c r="Y328" s="33"/>
      <c r="Z328" s="76" t="s">
        <v>207</v>
      </c>
      <c r="AA328" s="81">
        <v>117.36790399999998</v>
      </c>
      <c r="AB328" s="81">
        <v>0</v>
      </c>
      <c r="AC328" s="81">
        <v>0</v>
      </c>
    </row>
    <row r="329" spans="1:29" ht="15.75">
      <c r="A329" s="7">
        <v>326</v>
      </c>
      <c r="B329" s="101" t="s">
        <v>316</v>
      </c>
      <c r="C329" s="8">
        <v>23013</v>
      </c>
      <c r="D329" s="81">
        <v>7867.97</v>
      </c>
      <c r="E329" s="81">
        <v>20713.28</v>
      </c>
      <c r="F329" s="81">
        <v>19589.3</v>
      </c>
      <c r="G329" s="81">
        <v>10376.28</v>
      </c>
      <c r="H329" s="21">
        <v>16419.15</v>
      </c>
      <c r="I329" s="21">
        <v>21599.75</v>
      </c>
      <c r="J329" s="81">
        <v>25097.77</v>
      </c>
      <c r="K329" s="81">
        <v>15047.66</v>
      </c>
      <c r="L329" s="81">
        <v>17539.86</v>
      </c>
      <c r="M329" s="81">
        <v>18350.73</v>
      </c>
      <c r="N329" s="81">
        <v>18925.61</v>
      </c>
      <c r="O329" s="72">
        <v>18146.94</v>
      </c>
      <c r="P329" s="1">
        <f t="shared" si="15"/>
        <v>209674.30000000005</v>
      </c>
      <c r="Q329" s="54">
        <v>50.9</v>
      </c>
      <c r="R329" s="51">
        <v>0</v>
      </c>
      <c r="S329" s="38">
        <v>1</v>
      </c>
      <c r="T329" s="55">
        <v>120</v>
      </c>
      <c r="U329" s="28">
        <f t="shared" si="14"/>
        <v>0</v>
      </c>
      <c r="V329" s="32"/>
      <c r="W329" s="45"/>
      <c r="X329" s="39"/>
      <c r="Y329" s="30"/>
      <c r="Z329" s="77" t="s">
        <v>205</v>
      </c>
      <c r="AA329" s="81">
        <v>0</v>
      </c>
      <c r="AB329" s="81">
        <v>0</v>
      </c>
      <c r="AC329" s="81">
        <v>0</v>
      </c>
    </row>
    <row r="330" spans="1:29" ht="15.75">
      <c r="A330" s="7">
        <v>327</v>
      </c>
      <c r="B330" s="101" t="s">
        <v>317</v>
      </c>
      <c r="C330" s="8">
        <v>23001</v>
      </c>
      <c r="D330" s="81">
        <v>17594.33</v>
      </c>
      <c r="E330" s="81">
        <v>26619.64</v>
      </c>
      <c r="F330" s="81">
        <v>19892.95</v>
      </c>
      <c r="G330" s="81">
        <v>8655.15</v>
      </c>
      <c r="H330" s="21">
        <v>7463.76</v>
      </c>
      <c r="I330" s="21">
        <v>3378.12</v>
      </c>
      <c r="J330" s="81">
        <v>8969.03</v>
      </c>
      <c r="K330" s="81">
        <v>13330.05</v>
      </c>
      <c r="L330" s="81">
        <v>8693.51</v>
      </c>
      <c r="M330" s="81">
        <v>8829.64</v>
      </c>
      <c r="N330" s="81">
        <v>10768.05</v>
      </c>
      <c r="O330" s="72">
        <v>9807.81</v>
      </c>
      <c r="P330" s="1">
        <f t="shared" si="15"/>
        <v>144002.03999999998</v>
      </c>
      <c r="Q330" s="50">
        <v>107.9</v>
      </c>
      <c r="R330" s="51">
        <v>6</v>
      </c>
      <c r="S330" s="34">
        <v>1</v>
      </c>
      <c r="T330" s="52">
        <v>120</v>
      </c>
      <c r="U330" s="53">
        <f t="shared" si="14"/>
        <v>21.96</v>
      </c>
      <c r="V330" s="32">
        <v>22.32</v>
      </c>
      <c r="W330" s="24"/>
      <c r="X330" s="32">
        <v>0</v>
      </c>
      <c r="Y330" s="33"/>
      <c r="Z330" s="76" t="s">
        <v>154</v>
      </c>
      <c r="AA330" s="81">
        <v>352.14371199999994</v>
      </c>
      <c r="AB330" s="81">
        <v>0</v>
      </c>
      <c r="AC330" s="81">
        <v>0</v>
      </c>
    </row>
    <row r="331" spans="1:29" ht="15.75">
      <c r="A331" s="7">
        <v>328</v>
      </c>
      <c r="B331" s="101" t="s">
        <v>318</v>
      </c>
      <c r="C331" s="8">
        <v>23002</v>
      </c>
      <c r="D331" s="81">
        <v>0</v>
      </c>
      <c r="E331" s="81">
        <v>0</v>
      </c>
      <c r="F331" s="81">
        <v>69684.22</v>
      </c>
      <c r="G331" s="81">
        <v>6304.63</v>
      </c>
      <c r="H331" s="21">
        <v>8760.43</v>
      </c>
      <c r="I331" s="21">
        <v>10265.5</v>
      </c>
      <c r="J331" s="81">
        <v>10076.81</v>
      </c>
      <c r="K331" s="81">
        <v>10785.99</v>
      </c>
      <c r="L331" s="81">
        <v>10238.21</v>
      </c>
      <c r="M331" s="81">
        <v>11039.7</v>
      </c>
      <c r="N331" s="81">
        <v>13121.78</v>
      </c>
      <c r="O331" s="72">
        <v>10544.3</v>
      </c>
      <c r="P331" s="1">
        <f t="shared" si="15"/>
        <v>160821.57</v>
      </c>
      <c r="Q331" s="50">
        <v>435.5</v>
      </c>
      <c r="R331" s="51">
        <v>24</v>
      </c>
      <c r="S331" s="34">
        <v>1</v>
      </c>
      <c r="T331" s="52">
        <v>60</v>
      </c>
      <c r="U331" s="53">
        <f t="shared" si="14"/>
        <v>43.92</v>
      </c>
      <c r="V331" s="32">
        <v>44.64</v>
      </c>
      <c r="W331" s="24"/>
      <c r="X331" s="32">
        <v>0</v>
      </c>
      <c r="Y331" s="33"/>
      <c r="Z331" s="56" t="s">
        <v>255</v>
      </c>
      <c r="AA331" s="81">
        <v>704.2674239999999</v>
      </c>
      <c r="AB331" s="81">
        <v>0</v>
      </c>
      <c r="AC331" s="81">
        <v>0</v>
      </c>
    </row>
    <row r="332" spans="1:29" ht="15.75">
      <c r="A332" s="7">
        <v>329</v>
      </c>
      <c r="B332" s="101" t="s">
        <v>319</v>
      </c>
      <c r="C332" s="8">
        <v>23003</v>
      </c>
      <c r="D332" s="81">
        <v>5550.21</v>
      </c>
      <c r="E332" s="81">
        <v>7780.65</v>
      </c>
      <c r="F332" s="81">
        <v>7844.22</v>
      </c>
      <c r="G332" s="81">
        <v>5856.13</v>
      </c>
      <c r="H332" s="21">
        <v>7319.85</v>
      </c>
      <c r="I332" s="21">
        <v>10067</v>
      </c>
      <c r="J332" s="81">
        <v>10433.84</v>
      </c>
      <c r="K332" s="81">
        <v>8966.58</v>
      </c>
      <c r="L332" s="81">
        <v>6235.85</v>
      </c>
      <c r="M332" s="81">
        <v>6704.56</v>
      </c>
      <c r="N332" s="81">
        <v>8579.39</v>
      </c>
      <c r="O332" s="72">
        <v>6724.94</v>
      </c>
      <c r="P332" s="1">
        <f t="shared" si="15"/>
        <v>92063.22000000002</v>
      </c>
      <c r="Q332" s="50">
        <v>52.8</v>
      </c>
      <c r="R332" s="51">
        <v>4</v>
      </c>
      <c r="S332" s="34">
        <v>1</v>
      </c>
      <c r="T332" s="52">
        <v>120</v>
      </c>
      <c r="U332" s="53">
        <f t="shared" si="14"/>
        <v>14.64</v>
      </c>
      <c r="V332" s="32">
        <v>14.88</v>
      </c>
      <c r="W332" s="24"/>
      <c r="X332" s="32">
        <v>0</v>
      </c>
      <c r="Y332" s="33"/>
      <c r="Z332" s="76" t="s">
        <v>405</v>
      </c>
      <c r="AA332" s="81">
        <v>234.75580799999997</v>
      </c>
      <c r="AB332" s="81">
        <v>0</v>
      </c>
      <c r="AC332" s="81">
        <v>0</v>
      </c>
    </row>
    <row r="333" spans="1:29" ht="15.75">
      <c r="A333" s="7">
        <v>330</v>
      </c>
      <c r="B333" s="101" t="s">
        <v>474</v>
      </c>
      <c r="C333" s="10">
        <v>23004</v>
      </c>
      <c r="D333" s="81">
        <v>6151.15</v>
      </c>
      <c r="E333" s="81">
        <v>4670.52</v>
      </c>
      <c r="F333" s="81">
        <v>6276.63</v>
      </c>
      <c r="G333" s="81">
        <v>5225.98</v>
      </c>
      <c r="H333" s="21">
        <v>5565.21</v>
      </c>
      <c r="I333" s="21">
        <v>7071.72</v>
      </c>
      <c r="J333" s="81">
        <v>7397.43</v>
      </c>
      <c r="K333" s="81">
        <v>8314.47</v>
      </c>
      <c r="L333" s="81">
        <v>6541.53</v>
      </c>
      <c r="M333" s="81">
        <v>7152.89</v>
      </c>
      <c r="N333" s="81">
        <v>7703.11</v>
      </c>
      <c r="O333" s="72">
        <v>6684.18</v>
      </c>
      <c r="P333" s="1">
        <f t="shared" si="15"/>
        <v>78754.82</v>
      </c>
      <c r="Q333" s="50">
        <v>36.9</v>
      </c>
      <c r="R333" s="51">
        <v>7</v>
      </c>
      <c r="S333" s="34">
        <v>1</v>
      </c>
      <c r="T333" s="52">
        <v>60</v>
      </c>
      <c r="U333" s="53">
        <f t="shared" si="14"/>
        <v>12.81</v>
      </c>
      <c r="V333" s="32">
        <v>13.02</v>
      </c>
      <c r="W333" s="24"/>
      <c r="X333" s="32">
        <v>0</v>
      </c>
      <c r="Y333" s="33"/>
      <c r="Z333" s="76" t="s">
        <v>44</v>
      </c>
      <c r="AA333" s="81">
        <v>205.41133199999996</v>
      </c>
      <c r="AB333" s="81">
        <v>0</v>
      </c>
      <c r="AC333" s="81">
        <v>0</v>
      </c>
    </row>
    <row r="334" spans="1:29" ht="15.75">
      <c r="A334" s="7">
        <v>331</v>
      </c>
      <c r="B334" s="101" t="s">
        <v>320</v>
      </c>
      <c r="C334" s="8">
        <v>21819</v>
      </c>
      <c r="D334" s="81">
        <v>25461.97</v>
      </c>
      <c r="E334" s="81">
        <v>31404.8</v>
      </c>
      <c r="F334" s="81">
        <v>32978.19</v>
      </c>
      <c r="G334" s="81">
        <v>23752</v>
      </c>
      <c r="H334" s="21">
        <v>30044.54</v>
      </c>
      <c r="I334" s="21">
        <v>34809.33</v>
      </c>
      <c r="J334" s="81">
        <v>36470.32</v>
      </c>
      <c r="K334" s="81">
        <v>39072.22</v>
      </c>
      <c r="L334" s="81">
        <v>32116.88</v>
      </c>
      <c r="M334" s="81">
        <v>37210.85</v>
      </c>
      <c r="N334" s="81">
        <v>31339.33</v>
      </c>
      <c r="O334" s="72">
        <v>29528.12</v>
      </c>
      <c r="P334" s="1">
        <f t="shared" si="15"/>
        <v>384188.55</v>
      </c>
      <c r="Q334" s="50">
        <v>74.62</v>
      </c>
      <c r="R334" s="51">
        <v>5</v>
      </c>
      <c r="S334" s="34">
        <v>1</v>
      </c>
      <c r="T334" s="52">
        <v>120</v>
      </c>
      <c r="U334" s="53">
        <f t="shared" si="14"/>
        <v>18.3</v>
      </c>
      <c r="V334" s="32">
        <v>18.6</v>
      </c>
      <c r="W334" s="24"/>
      <c r="X334" s="32">
        <v>0</v>
      </c>
      <c r="Y334" s="33"/>
      <c r="Z334" s="76" t="s">
        <v>226</v>
      </c>
      <c r="AA334" s="81">
        <v>293.44476000000003</v>
      </c>
      <c r="AB334" s="81">
        <v>0</v>
      </c>
      <c r="AC334" s="81">
        <v>0</v>
      </c>
    </row>
    <row r="335" spans="1:29" ht="15.75">
      <c r="A335" s="7">
        <v>332</v>
      </c>
      <c r="B335" s="101" t="s">
        <v>321</v>
      </c>
      <c r="C335" s="8">
        <v>21812</v>
      </c>
      <c r="D335" s="81">
        <v>23856.85</v>
      </c>
      <c r="E335" s="81">
        <v>16068.04</v>
      </c>
      <c r="F335" s="81">
        <v>22909.52</v>
      </c>
      <c r="G335" s="81">
        <v>17411.67</v>
      </c>
      <c r="H335" s="21">
        <v>14019.37</v>
      </c>
      <c r="I335" s="21">
        <v>29102.15</v>
      </c>
      <c r="J335" s="81">
        <v>24698.86</v>
      </c>
      <c r="K335" s="81">
        <v>3586.63</v>
      </c>
      <c r="L335" s="81">
        <v>14570.7</v>
      </c>
      <c r="M335" s="81">
        <v>22497.97</v>
      </c>
      <c r="N335" s="81">
        <v>24841.51</v>
      </c>
      <c r="O335" s="72">
        <v>21336.39</v>
      </c>
      <c r="P335" s="1">
        <f t="shared" si="15"/>
        <v>234899.66000000003</v>
      </c>
      <c r="Q335" s="57">
        <v>33.7</v>
      </c>
      <c r="R335" s="58">
        <v>5</v>
      </c>
      <c r="S335" s="34">
        <v>1</v>
      </c>
      <c r="T335" s="52">
        <v>60</v>
      </c>
      <c r="U335" s="53">
        <f t="shared" si="14"/>
        <v>9.15</v>
      </c>
      <c r="V335" s="59">
        <v>9.765</v>
      </c>
      <c r="W335" s="24"/>
      <c r="X335" s="32">
        <v>0</v>
      </c>
      <c r="Y335" s="33"/>
      <c r="Z335" s="56" t="s">
        <v>868</v>
      </c>
      <c r="AA335" s="81">
        <v>154.058499</v>
      </c>
      <c r="AB335" s="81">
        <v>0</v>
      </c>
      <c r="AC335" s="81">
        <v>0</v>
      </c>
    </row>
    <row r="336" spans="1:29" ht="15.75">
      <c r="A336" s="7">
        <v>333</v>
      </c>
      <c r="B336" s="101" t="s">
        <v>322</v>
      </c>
      <c r="C336" s="8">
        <v>21448</v>
      </c>
      <c r="D336" s="81">
        <v>24579.2</v>
      </c>
      <c r="E336" s="81">
        <v>28854.02</v>
      </c>
      <c r="F336" s="81">
        <v>31017.01</v>
      </c>
      <c r="G336" s="81">
        <v>21817.04</v>
      </c>
      <c r="H336" s="21">
        <v>26993.04</v>
      </c>
      <c r="I336" s="21">
        <v>30768.17</v>
      </c>
      <c r="J336" s="81">
        <v>32259.32</v>
      </c>
      <c r="K336" s="81">
        <v>33909.99</v>
      </c>
      <c r="L336" s="81">
        <v>29997.3</v>
      </c>
      <c r="M336" s="81">
        <v>31994.4</v>
      </c>
      <c r="N336" s="81">
        <v>33074.47</v>
      </c>
      <c r="O336" s="72">
        <v>29039.51</v>
      </c>
      <c r="P336" s="1">
        <f t="shared" si="15"/>
        <v>354303.47</v>
      </c>
      <c r="Q336" s="26">
        <v>287.7</v>
      </c>
      <c r="R336" s="35">
        <v>13</v>
      </c>
      <c r="S336" s="60" t="s">
        <v>509</v>
      </c>
      <c r="T336" s="19">
        <v>120</v>
      </c>
      <c r="U336" s="22">
        <f t="shared" si="14"/>
        <v>47.58</v>
      </c>
      <c r="V336" s="39">
        <v>44.004</v>
      </c>
      <c r="W336" s="24"/>
      <c r="X336" s="32">
        <v>0</v>
      </c>
      <c r="Y336" s="33"/>
      <c r="Z336" s="76" t="s">
        <v>797</v>
      </c>
      <c r="AA336" s="81">
        <v>694.2335063999998</v>
      </c>
      <c r="AB336" s="81">
        <v>0</v>
      </c>
      <c r="AC336" s="81">
        <v>0</v>
      </c>
    </row>
    <row r="337" spans="1:29" ht="15.75">
      <c r="A337" s="7">
        <v>334</v>
      </c>
      <c r="B337" s="101" t="s">
        <v>323</v>
      </c>
      <c r="C337" s="8">
        <v>21451</v>
      </c>
      <c r="D337" s="81">
        <v>593.39</v>
      </c>
      <c r="E337" s="81">
        <v>598.71</v>
      </c>
      <c r="F337" s="81">
        <v>626.36</v>
      </c>
      <c r="G337" s="81">
        <v>606.14</v>
      </c>
      <c r="H337" s="21">
        <v>626.36</v>
      </c>
      <c r="I337" s="21">
        <v>606.14</v>
      </c>
      <c r="J337" s="81">
        <v>720.18</v>
      </c>
      <c r="K337" s="81">
        <v>720.18</v>
      </c>
      <c r="L337" s="81">
        <v>696.95</v>
      </c>
      <c r="M337" s="81">
        <v>720.18</v>
      </c>
      <c r="N337" s="81">
        <v>550.22</v>
      </c>
      <c r="O337" s="72">
        <v>580.79</v>
      </c>
      <c r="P337" s="1">
        <f t="shared" si="15"/>
        <v>7645.6</v>
      </c>
      <c r="Q337" s="26">
        <v>411.2</v>
      </c>
      <c r="R337" s="61">
        <v>3</v>
      </c>
      <c r="S337" s="62" t="s">
        <v>509</v>
      </c>
      <c r="T337" s="27">
        <v>120</v>
      </c>
      <c r="U337" s="28">
        <f t="shared" si="14"/>
        <v>10.98</v>
      </c>
      <c r="V337" s="39"/>
      <c r="W337" s="45"/>
      <c r="X337" s="39"/>
      <c r="Y337" s="30"/>
      <c r="Z337" s="77" t="s">
        <v>851</v>
      </c>
      <c r="AA337" s="81">
        <v>0</v>
      </c>
      <c r="AB337" s="81">
        <v>0</v>
      </c>
      <c r="AC337" s="81">
        <v>0</v>
      </c>
    </row>
    <row r="338" spans="1:29" ht="15.75">
      <c r="A338" s="7">
        <v>335</v>
      </c>
      <c r="B338" s="101" t="s">
        <v>324</v>
      </c>
      <c r="C338" s="8">
        <v>21449</v>
      </c>
      <c r="D338" s="81">
        <v>692.28</v>
      </c>
      <c r="E338" s="81">
        <v>499.81</v>
      </c>
      <c r="F338" s="81">
        <v>626.36</v>
      </c>
      <c r="G338" s="81">
        <v>606.14</v>
      </c>
      <c r="H338" s="21">
        <v>626.36</v>
      </c>
      <c r="I338" s="21">
        <v>606.14</v>
      </c>
      <c r="J338" s="81">
        <v>720.18</v>
      </c>
      <c r="K338" s="81">
        <v>720.18</v>
      </c>
      <c r="L338" s="81">
        <v>696.95</v>
      </c>
      <c r="M338" s="81">
        <v>720.18</v>
      </c>
      <c r="N338" s="81">
        <v>611.36</v>
      </c>
      <c r="O338" s="72">
        <v>611.36</v>
      </c>
      <c r="P338" s="1">
        <f t="shared" si="15"/>
        <v>7737.299999999999</v>
      </c>
      <c r="Q338" s="18">
        <v>32.1</v>
      </c>
      <c r="R338" s="35">
        <v>3</v>
      </c>
      <c r="S338" s="11">
        <v>1</v>
      </c>
      <c r="T338" s="19">
        <v>60</v>
      </c>
      <c r="U338" s="22">
        <f t="shared" si="14"/>
        <v>5.49</v>
      </c>
      <c r="V338" s="32">
        <v>5.58</v>
      </c>
      <c r="W338" s="24"/>
      <c r="X338" s="32">
        <v>0</v>
      </c>
      <c r="Y338" s="33"/>
      <c r="Z338" s="76" t="s">
        <v>848</v>
      </c>
      <c r="AA338" s="81">
        <v>88.03342799999999</v>
      </c>
      <c r="AB338" s="81">
        <v>0</v>
      </c>
      <c r="AC338" s="81">
        <v>0</v>
      </c>
    </row>
    <row r="339" spans="1:29" ht="15.75">
      <c r="A339" s="7">
        <v>336</v>
      </c>
      <c r="B339" s="101" t="s">
        <v>326</v>
      </c>
      <c r="C339" s="8">
        <v>21463</v>
      </c>
      <c r="D339" s="81">
        <v>7796.61</v>
      </c>
      <c r="E339" s="81">
        <v>5862.26</v>
      </c>
      <c r="F339" s="81">
        <v>7817.88</v>
      </c>
      <c r="G339" s="81">
        <v>8806.86</v>
      </c>
      <c r="H339" s="21">
        <v>9801.15</v>
      </c>
      <c r="I339" s="21">
        <v>10013.83</v>
      </c>
      <c r="J339" s="81">
        <v>10943.31</v>
      </c>
      <c r="K339" s="81">
        <v>11412.02</v>
      </c>
      <c r="L339" s="81">
        <v>8436.74</v>
      </c>
      <c r="M339" s="81">
        <v>10067.03</v>
      </c>
      <c r="N339" s="81">
        <v>8559.01</v>
      </c>
      <c r="O339" s="72">
        <v>9292.64</v>
      </c>
      <c r="P339" s="1">
        <f t="shared" si="15"/>
        <v>108809.34</v>
      </c>
      <c r="Q339" s="50">
        <v>98.3</v>
      </c>
      <c r="R339" s="51">
        <v>5</v>
      </c>
      <c r="S339" s="34">
        <v>1</v>
      </c>
      <c r="T339" s="52">
        <v>60</v>
      </c>
      <c r="U339" s="53">
        <f t="shared" si="14"/>
        <v>9.15</v>
      </c>
      <c r="V339" s="32">
        <v>9.3</v>
      </c>
      <c r="W339" s="24"/>
      <c r="X339" s="32">
        <v>0</v>
      </c>
      <c r="Y339" s="33"/>
      <c r="Z339" s="76" t="s">
        <v>869</v>
      </c>
      <c r="AA339" s="81">
        <v>146.72238000000002</v>
      </c>
      <c r="AB339" s="81">
        <v>0</v>
      </c>
      <c r="AC339" s="81">
        <v>0</v>
      </c>
    </row>
    <row r="340" spans="1:26" ht="15.75">
      <c r="A340" s="7">
        <v>337</v>
      </c>
      <c r="B340" s="99" t="s">
        <v>86</v>
      </c>
      <c r="C340" s="8"/>
      <c r="D340" s="81"/>
      <c r="E340" s="81"/>
      <c r="F340" s="81"/>
      <c r="G340" s="81"/>
      <c r="H340" s="21"/>
      <c r="I340" s="21"/>
      <c r="J340" s="81"/>
      <c r="K340" s="81"/>
      <c r="L340" s="81"/>
      <c r="M340" s="81"/>
      <c r="N340" s="81"/>
      <c r="O340" s="72"/>
      <c r="P340" s="1">
        <f t="shared" si="15"/>
        <v>0</v>
      </c>
      <c r="Q340" s="50"/>
      <c r="R340" s="51"/>
      <c r="S340" s="34"/>
      <c r="T340" s="52"/>
      <c r="U340" s="53"/>
      <c r="V340" s="32"/>
      <c r="W340" s="24"/>
      <c r="X340" s="32"/>
      <c r="Y340" s="33"/>
      <c r="Z340" s="76"/>
    </row>
    <row r="341" spans="1:29" ht="15.75">
      <c r="A341" s="7">
        <v>338</v>
      </c>
      <c r="B341" s="102" t="s">
        <v>473</v>
      </c>
      <c r="C341" s="8">
        <v>10009</v>
      </c>
      <c r="D341" s="81"/>
      <c r="E341" s="81"/>
      <c r="F341" s="81"/>
      <c r="G341" s="81"/>
      <c r="H341" s="21"/>
      <c r="I341" s="21"/>
      <c r="J341" s="81"/>
      <c r="K341" s="81"/>
      <c r="L341" s="81"/>
      <c r="M341" s="81"/>
      <c r="N341" s="81"/>
      <c r="O341" s="72"/>
      <c r="P341" s="1">
        <f t="shared" si="15"/>
        <v>0</v>
      </c>
      <c r="Q341" s="50">
        <v>86.7</v>
      </c>
      <c r="R341" s="51">
        <v>1</v>
      </c>
      <c r="S341" s="34">
        <v>1</v>
      </c>
      <c r="T341" s="52">
        <v>60</v>
      </c>
      <c r="U341" s="53">
        <f t="shared" si="14"/>
        <v>1.83</v>
      </c>
      <c r="V341" s="32">
        <v>1.86</v>
      </c>
      <c r="W341" s="24"/>
      <c r="X341" s="32">
        <v>0</v>
      </c>
      <c r="Y341" s="33"/>
      <c r="Z341" s="76" t="s">
        <v>870</v>
      </c>
      <c r="AA341" s="81">
        <v>29.354476</v>
      </c>
      <c r="AB341" s="81">
        <v>0</v>
      </c>
      <c r="AC341" s="81">
        <v>0</v>
      </c>
    </row>
    <row r="342" spans="1:29" ht="15.75">
      <c r="A342" s="7">
        <v>339</v>
      </c>
      <c r="B342" s="102" t="s">
        <v>327</v>
      </c>
      <c r="C342" s="9">
        <v>10015</v>
      </c>
      <c r="D342" s="81">
        <v>2236.18</v>
      </c>
      <c r="E342" s="81">
        <v>2019.78</v>
      </c>
      <c r="F342" s="81">
        <v>2236.18</v>
      </c>
      <c r="G342" s="81">
        <v>2164.05</v>
      </c>
      <c r="H342" s="21">
        <v>2236.18</v>
      </c>
      <c r="I342" s="21">
        <v>2164.05</v>
      </c>
      <c r="J342" s="81">
        <v>2571.17</v>
      </c>
      <c r="K342" s="81">
        <v>2571.17</v>
      </c>
      <c r="L342" s="98">
        <v>2488.23</v>
      </c>
      <c r="M342" s="81">
        <v>2571.17</v>
      </c>
      <c r="N342" s="81">
        <v>1540.62</v>
      </c>
      <c r="O342" s="72">
        <v>1540.62</v>
      </c>
      <c r="P342" s="1">
        <f t="shared" si="15"/>
        <v>26339.399999999994</v>
      </c>
      <c r="Q342" s="50">
        <v>71</v>
      </c>
      <c r="R342" s="51">
        <v>12</v>
      </c>
      <c r="S342" s="34">
        <v>1</v>
      </c>
      <c r="T342" s="52">
        <v>60</v>
      </c>
      <c r="U342" s="53">
        <f t="shared" si="14"/>
        <v>21.96</v>
      </c>
      <c r="V342" s="32">
        <v>20.46</v>
      </c>
      <c r="W342" s="24"/>
      <c r="X342" s="32">
        <v>0</v>
      </c>
      <c r="Y342" s="33"/>
      <c r="Z342" s="17" t="s">
        <v>27</v>
      </c>
      <c r="AA342" s="81">
        <v>322.789236</v>
      </c>
      <c r="AB342" s="81">
        <v>0</v>
      </c>
      <c r="AC342" s="81">
        <v>0</v>
      </c>
    </row>
    <row r="343" spans="1:29" ht="15.75">
      <c r="A343" s="7">
        <v>340</v>
      </c>
      <c r="B343" s="102" t="s">
        <v>328</v>
      </c>
      <c r="C343" s="8">
        <v>21457</v>
      </c>
      <c r="D343" s="81">
        <v>1054.91</v>
      </c>
      <c r="E343" s="81">
        <v>952.83</v>
      </c>
      <c r="F343" s="81">
        <v>1054.91</v>
      </c>
      <c r="G343" s="81">
        <v>1020.88</v>
      </c>
      <c r="H343" s="21">
        <v>1054.91</v>
      </c>
      <c r="I343" s="21">
        <v>1020.88</v>
      </c>
      <c r="J343" s="81">
        <v>1212.93</v>
      </c>
      <c r="K343" s="81">
        <v>1212.93</v>
      </c>
      <c r="L343" s="81">
        <v>1173.81</v>
      </c>
      <c r="M343" s="81">
        <v>1212.93</v>
      </c>
      <c r="N343" s="81">
        <v>1455.03</v>
      </c>
      <c r="O343" s="72">
        <v>1369.44</v>
      </c>
      <c r="P343" s="1">
        <f t="shared" si="15"/>
        <v>13796.390000000001</v>
      </c>
      <c r="Q343" s="50">
        <v>152.36</v>
      </c>
      <c r="R343" s="51">
        <v>10</v>
      </c>
      <c r="S343" s="34">
        <v>1</v>
      </c>
      <c r="T343" s="52">
        <v>60</v>
      </c>
      <c r="U343" s="53">
        <f t="shared" si="14"/>
        <v>18.3</v>
      </c>
      <c r="V343" s="39">
        <v>26.04</v>
      </c>
      <c r="W343" s="24"/>
      <c r="X343" s="32">
        <v>0</v>
      </c>
      <c r="Y343" s="33"/>
      <c r="Z343" s="76" t="s">
        <v>26</v>
      </c>
      <c r="AA343" s="81">
        <v>410.8226639999999</v>
      </c>
      <c r="AB343" s="81">
        <v>0</v>
      </c>
      <c r="AC343" s="81">
        <v>0</v>
      </c>
    </row>
    <row r="344" spans="1:29" ht="15.75">
      <c r="A344" s="7">
        <v>341</v>
      </c>
      <c r="B344" s="102" t="s">
        <v>329</v>
      </c>
      <c r="C344" s="8">
        <v>21460</v>
      </c>
      <c r="D344" s="81">
        <v>65.93</v>
      </c>
      <c r="E344" s="81">
        <v>59.55</v>
      </c>
      <c r="F344" s="81">
        <v>65.93</v>
      </c>
      <c r="G344" s="81">
        <v>63.8</v>
      </c>
      <c r="H344" s="21">
        <v>65.93</v>
      </c>
      <c r="I344" s="21">
        <v>63.8</v>
      </c>
      <c r="J344" s="81">
        <v>75.8</v>
      </c>
      <c r="K344" s="81">
        <v>75.8</v>
      </c>
      <c r="L344" s="81">
        <v>73.36</v>
      </c>
      <c r="M344" s="81">
        <v>0</v>
      </c>
      <c r="N344" s="81">
        <v>0</v>
      </c>
      <c r="O344" s="72"/>
      <c r="P344" s="1">
        <f t="shared" si="15"/>
        <v>609.9000000000001</v>
      </c>
      <c r="Q344" s="57">
        <v>73.7</v>
      </c>
      <c r="R344" s="58">
        <v>3</v>
      </c>
      <c r="S344" s="63">
        <v>1</v>
      </c>
      <c r="T344" s="52">
        <v>60</v>
      </c>
      <c r="U344" s="53">
        <f t="shared" si="14"/>
        <v>5.49</v>
      </c>
      <c r="V344" s="59">
        <v>5.58</v>
      </c>
      <c r="W344" s="24"/>
      <c r="X344" s="32">
        <v>0</v>
      </c>
      <c r="Y344" s="33"/>
      <c r="Z344" s="56" t="s">
        <v>39</v>
      </c>
      <c r="AA344" s="81">
        <v>88.03342799999999</v>
      </c>
      <c r="AB344" s="81">
        <v>0</v>
      </c>
      <c r="AC344" s="81">
        <v>0</v>
      </c>
    </row>
    <row r="345" spans="1:29" ht="15.75">
      <c r="A345" s="7">
        <v>342</v>
      </c>
      <c r="B345" s="102" t="s">
        <v>330</v>
      </c>
      <c r="C345" s="8">
        <v>21688</v>
      </c>
      <c r="D345" s="81">
        <v>32.97</v>
      </c>
      <c r="E345" s="81">
        <v>29.77</v>
      </c>
      <c r="F345" s="81">
        <v>32.97</v>
      </c>
      <c r="G345" s="81">
        <v>31.91</v>
      </c>
      <c r="H345" s="21">
        <v>32.97</v>
      </c>
      <c r="I345" s="21">
        <v>31.91</v>
      </c>
      <c r="J345" s="81">
        <v>37.9</v>
      </c>
      <c r="K345" s="81">
        <v>37.9</v>
      </c>
      <c r="L345" s="81">
        <v>36.68</v>
      </c>
      <c r="M345" s="81">
        <v>37.9</v>
      </c>
      <c r="N345" s="81">
        <v>30.57</v>
      </c>
      <c r="O345" s="72">
        <v>213.98</v>
      </c>
      <c r="P345" s="1">
        <f t="shared" si="15"/>
        <v>587.43</v>
      </c>
      <c r="Q345" s="50">
        <v>63.6</v>
      </c>
      <c r="R345" s="51">
        <v>3</v>
      </c>
      <c r="S345" s="34">
        <v>1</v>
      </c>
      <c r="T345" s="52">
        <v>60</v>
      </c>
      <c r="U345" s="53">
        <f t="shared" si="14"/>
        <v>5.49</v>
      </c>
      <c r="V345" s="32">
        <v>5.58</v>
      </c>
      <c r="W345" s="24"/>
      <c r="X345" s="32">
        <v>0</v>
      </c>
      <c r="Y345" s="33"/>
      <c r="Z345" s="76" t="s">
        <v>41</v>
      </c>
      <c r="AA345" s="81">
        <v>88.03342799999999</v>
      </c>
      <c r="AB345" s="81">
        <v>0</v>
      </c>
      <c r="AC345" s="81">
        <v>0</v>
      </c>
    </row>
    <row r="346" spans="1:29" ht="15.75">
      <c r="A346" s="7">
        <v>343</v>
      </c>
      <c r="B346" s="102" t="s">
        <v>331</v>
      </c>
      <c r="C346" s="8">
        <v>21690</v>
      </c>
      <c r="D346" s="81">
        <v>2455.96</v>
      </c>
      <c r="E346" s="81">
        <v>2218.28</v>
      </c>
      <c r="F346" s="81">
        <v>2455.96</v>
      </c>
      <c r="G346" s="81">
        <v>2376.73</v>
      </c>
      <c r="H346" s="21">
        <v>5973.38</v>
      </c>
      <c r="I346" s="21">
        <v>2956.3</v>
      </c>
      <c r="J346" s="81">
        <v>472.78</v>
      </c>
      <c r="K346" s="81">
        <v>1283.85</v>
      </c>
      <c r="L346" s="81">
        <v>1304.23</v>
      </c>
      <c r="M346" s="81">
        <v>1874.83</v>
      </c>
      <c r="N346" s="81">
        <v>2526.95</v>
      </c>
      <c r="O346" s="72">
        <v>3280.95</v>
      </c>
      <c r="P346" s="1">
        <f t="shared" si="15"/>
        <v>29180.199999999997</v>
      </c>
      <c r="Q346" s="54">
        <v>85.2</v>
      </c>
      <c r="R346" s="31">
        <v>9</v>
      </c>
      <c r="S346" s="38">
        <v>1</v>
      </c>
      <c r="T346" s="55">
        <v>60</v>
      </c>
      <c r="U346" s="64">
        <f t="shared" si="14"/>
        <v>16.47</v>
      </c>
      <c r="V346" s="39">
        <v>5.58</v>
      </c>
      <c r="W346" s="45"/>
      <c r="X346" s="39">
        <v>0</v>
      </c>
      <c r="Y346" s="30"/>
      <c r="Z346" s="77" t="s">
        <v>798</v>
      </c>
      <c r="AA346" s="81">
        <v>88.03342799999999</v>
      </c>
      <c r="AB346" s="81">
        <v>0</v>
      </c>
      <c r="AC346" s="81">
        <v>0</v>
      </c>
    </row>
    <row r="347" spans="1:29" ht="15.75">
      <c r="A347" s="7">
        <v>344</v>
      </c>
      <c r="B347" s="102" t="s">
        <v>332</v>
      </c>
      <c r="C347" s="8">
        <v>21696</v>
      </c>
      <c r="D347" s="81">
        <v>296.69</v>
      </c>
      <c r="E347" s="81">
        <v>267.98</v>
      </c>
      <c r="F347" s="81">
        <v>296.69</v>
      </c>
      <c r="G347" s="81">
        <v>287.12</v>
      </c>
      <c r="H347" s="21">
        <v>296.69</v>
      </c>
      <c r="I347" s="21">
        <v>287.12</v>
      </c>
      <c r="J347" s="81">
        <v>541.14</v>
      </c>
      <c r="K347" s="81">
        <v>341.14</v>
      </c>
      <c r="L347" s="81">
        <v>330.13</v>
      </c>
      <c r="M347" s="81">
        <v>341.14</v>
      </c>
      <c r="N347" s="81">
        <v>305.68</v>
      </c>
      <c r="O347" s="72">
        <v>305.68</v>
      </c>
      <c r="P347" s="1">
        <f t="shared" si="15"/>
        <v>3897.1999999999994</v>
      </c>
      <c r="Q347" s="50">
        <v>256.76</v>
      </c>
      <c r="R347" s="51">
        <v>2</v>
      </c>
      <c r="S347" s="34">
        <v>1</v>
      </c>
      <c r="T347" s="52">
        <v>60</v>
      </c>
      <c r="U347" s="53">
        <f t="shared" si="14"/>
        <v>3.66</v>
      </c>
      <c r="V347" s="32">
        <v>1.86</v>
      </c>
      <c r="W347" s="24"/>
      <c r="X347" s="32">
        <v>0</v>
      </c>
      <c r="Y347" s="33"/>
      <c r="Z347" s="76" t="s">
        <v>57</v>
      </c>
      <c r="AA347" s="81">
        <v>29.354476</v>
      </c>
      <c r="AB347" s="81">
        <v>0</v>
      </c>
      <c r="AC347" s="81">
        <v>0</v>
      </c>
    </row>
    <row r="348" spans="1:29" ht="15.75">
      <c r="A348" s="7">
        <v>345</v>
      </c>
      <c r="B348" s="102" t="s">
        <v>333</v>
      </c>
      <c r="C348" s="8">
        <v>21698</v>
      </c>
      <c r="D348" s="81">
        <v>1754.88</v>
      </c>
      <c r="E348" s="81">
        <v>1585.06</v>
      </c>
      <c r="F348" s="81">
        <v>1286.77</v>
      </c>
      <c r="G348" s="81">
        <v>414.73</v>
      </c>
      <c r="H348" s="21">
        <v>428.55</v>
      </c>
      <c r="I348" s="21">
        <v>414.73</v>
      </c>
      <c r="J348" s="81">
        <v>492.75</v>
      </c>
      <c r="K348" s="81">
        <v>492.75</v>
      </c>
      <c r="L348" s="81">
        <v>476.86</v>
      </c>
      <c r="M348" s="81">
        <v>492.75</v>
      </c>
      <c r="N348" s="81">
        <v>464.63</v>
      </c>
      <c r="O348" s="72">
        <v>519.65</v>
      </c>
      <c r="P348" s="1">
        <f t="shared" si="15"/>
        <v>8824.11</v>
      </c>
      <c r="Q348" s="54">
        <v>86.93</v>
      </c>
      <c r="R348" s="51">
        <v>0</v>
      </c>
      <c r="S348" s="38">
        <v>1</v>
      </c>
      <c r="T348" s="55">
        <v>60</v>
      </c>
      <c r="U348" s="64">
        <f t="shared" si="14"/>
        <v>0</v>
      </c>
      <c r="V348" s="39"/>
      <c r="W348" s="45"/>
      <c r="X348" s="39"/>
      <c r="Y348" s="30"/>
      <c r="Z348" s="77" t="s">
        <v>799</v>
      </c>
      <c r="AA348" s="81">
        <v>0</v>
      </c>
      <c r="AB348" s="81">
        <v>0</v>
      </c>
      <c r="AC348" s="81">
        <v>0</v>
      </c>
    </row>
    <row r="349" spans="1:29" ht="15.75">
      <c r="A349" s="7">
        <v>346</v>
      </c>
      <c r="B349" s="102" t="s">
        <v>334</v>
      </c>
      <c r="C349" s="8">
        <v>23704</v>
      </c>
      <c r="D349" s="81"/>
      <c r="E349" s="81"/>
      <c r="F349" s="81"/>
      <c r="G349" s="81"/>
      <c r="H349" s="21"/>
      <c r="I349" s="21"/>
      <c r="J349" s="81"/>
      <c r="K349" s="81"/>
      <c r="L349" s="81"/>
      <c r="M349" s="81"/>
      <c r="N349" s="81"/>
      <c r="O349" s="72"/>
      <c r="P349" s="1">
        <f t="shared" si="15"/>
        <v>0</v>
      </c>
      <c r="Q349" s="50">
        <v>42.3</v>
      </c>
      <c r="R349" s="51">
        <v>2</v>
      </c>
      <c r="S349" s="34">
        <v>1</v>
      </c>
      <c r="T349" s="52">
        <v>60</v>
      </c>
      <c r="U349" s="53">
        <f>T349*R349*30.5/1000</f>
        <v>3.66</v>
      </c>
      <c r="V349" s="32">
        <v>3.72</v>
      </c>
      <c r="W349" s="24"/>
      <c r="X349" s="32">
        <v>0</v>
      </c>
      <c r="Y349" s="33"/>
      <c r="Z349" s="76" t="s">
        <v>72</v>
      </c>
      <c r="AA349" s="81">
        <v>58.68895199999999</v>
      </c>
      <c r="AB349" s="81">
        <v>0</v>
      </c>
      <c r="AC349" s="81">
        <v>0</v>
      </c>
    </row>
    <row r="350" spans="1:29" ht="15.75">
      <c r="A350" s="7">
        <v>347</v>
      </c>
      <c r="B350" s="102" t="s">
        <v>841</v>
      </c>
      <c r="C350" s="8">
        <v>12290</v>
      </c>
      <c r="D350" s="81">
        <v>192.3</v>
      </c>
      <c r="E350" s="81">
        <v>173.7</v>
      </c>
      <c r="F350" s="81">
        <v>82.41</v>
      </c>
      <c r="G350" s="81">
        <v>0</v>
      </c>
      <c r="H350" s="21">
        <v>0</v>
      </c>
      <c r="I350" s="21"/>
      <c r="J350" s="81"/>
      <c r="K350" s="81"/>
      <c r="L350" s="81"/>
      <c r="M350" s="81"/>
      <c r="N350" s="81"/>
      <c r="O350" s="72"/>
      <c r="P350" s="1">
        <f t="shared" si="15"/>
        <v>448.40999999999997</v>
      </c>
      <c r="Q350" s="54">
        <v>73.8</v>
      </c>
      <c r="R350" s="51">
        <v>0</v>
      </c>
      <c r="S350" s="38">
        <v>1</v>
      </c>
      <c r="T350" s="55">
        <v>60</v>
      </c>
      <c r="U350" s="64">
        <f>T350*R350*30.5/1000</f>
        <v>0</v>
      </c>
      <c r="V350" s="39"/>
      <c r="W350" s="45"/>
      <c r="X350" s="39"/>
      <c r="Y350" s="30"/>
      <c r="Z350" s="77" t="s">
        <v>800</v>
      </c>
      <c r="AA350" s="81">
        <v>0</v>
      </c>
      <c r="AB350" s="81">
        <v>0</v>
      </c>
      <c r="AC350" s="81">
        <v>0</v>
      </c>
    </row>
    <row r="351" spans="1:29" ht="15.75">
      <c r="A351" s="7">
        <v>348</v>
      </c>
      <c r="B351" s="102" t="s">
        <v>337</v>
      </c>
      <c r="C351" s="8">
        <v>12289</v>
      </c>
      <c r="D351" s="81">
        <v>593.39</v>
      </c>
      <c r="E351" s="81">
        <v>535.96</v>
      </c>
      <c r="F351" s="81">
        <v>593.39</v>
      </c>
      <c r="G351" s="81">
        <v>574.25</v>
      </c>
      <c r="H351" s="21">
        <v>593.39</v>
      </c>
      <c r="I351" s="21">
        <v>574.25</v>
      </c>
      <c r="J351" s="81">
        <v>682.28</v>
      </c>
      <c r="K351" s="81">
        <v>682.28</v>
      </c>
      <c r="L351" s="81">
        <v>660.27</v>
      </c>
      <c r="M351" s="81">
        <v>682.28</v>
      </c>
      <c r="N351" s="81">
        <v>580.79</v>
      </c>
      <c r="O351" s="72">
        <v>580.79</v>
      </c>
      <c r="P351" s="1">
        <f t="shared" si="15"/>
        <v>7333.319999999999</v>
      </c>
      <c r="Q351" s="50">
        <v>21.6</v>
      </c>
      <c r="R351" s="51">
        <v>1</v>
      </c>
      <c r="S351" s="34">
        <v>1</v>
      </c>
      <c r="T351" s="52">
        <v>60</v>
      </c>
      <c r="U351" s="53">
        <f>T351*R351*30.5/1000</f>
        <v>1.83</v>
      </c>
      <c r="V351" s="32">
        <v>1.86</v>
      </c>
      <c r="W351" s="24"/>
      <c r="X351" s="32">
        <v>0</v>
      </c>
      <c r="Y351" s="33"/>
      <c r="Z351" s="76" t="s">
        <v>101</v>
      </c>
      <c r="AA351" s="81">
        <v>29.354476</v>
      </c>
      <c r="AB351" s="81">
        <v>0</v>
      </c>
      <c r="AC351" s="81">
        <v>0</v>
      </c>
    </row>
    <row r="352" spans="1:29" ht="15.75">
      <c r="A352" s="7">
        <v>349</v>
      </c>
      <c r="B352" s="102" t="s">
        <v>338</v>
      </c>
      <c r="C352" s="8">
        <v>12295</v>
      </c>
      <c r="D352" s="81">
        <v>626.36</v>
      </c>
      <c r="E352" s="81">
        <v>565.74</v>
      </c>
      <c r="F352" s="81">
        <v>626.36</v>
      </c>
      <c r="G352" s="81">
        <v>606.14</v>
      </c>
      <c r="H352" s="21">
        <v>626.36</v>
      </c>
      <c r="I352" s="21">
        <v>606.14</v>
      </c>
      <c r="J352" s="81">
        <v>720.75</v>
      </c>
      <c r="K352" s="81">
        <v>720.18</v>
      </c>
      <c r="L352" s="81">
        <v>696.95</v>
      </c>
      <c r="M352" s="81">
        <v>720.18</v>
      </c>
      <c r="N352" s="81">
        <v>489.09</v>
      </c>
      <c r="O352" s="72">
        <v>489.09</v>
      </c>
      <c r="P352" s="1">
        <f t="shared" si="15"/>
        <v>7493.340000000001</v>
      </c>
      <c r="Q352" s="50">
        <v>38</v>
      </c>
      <c r="R352" s="51">
        <v>5</v>
      </c>
      <c r="S352" s="34">
        <v>1</v>
      </c>
      <c r="T352" s="52">
        <v>60</v>
      </c>
      <c r="U352" s="53">
        <f>T352*R352*30.5/1000</f>
        <v>9.15</v>
      </c>
      <c r="V352" s="32">
        <v>7.44</v>
      </c>
      <c r="W352" s="24"/>
      <c r="X352" s="32">
        <v>0</v>
      </c>
      <c r="Y352" s="33"/>
      <c r="Z352" s="76" t="s">
        <v>127</v>
      </c>
      <c r="AA352" s="81">
        <v>117.36790399999998</v>
      </c>
      <c r="AB352" s="81">
        <v>0</v>
      </c>
      <c r="AC352" s="81">
        <v>0</v>
      </c>
    </row>
    <row r="353" spans="1:29" ht="15.75">
      <c r="A353" s="7">
        <v>350</v>
      </c>
      <c r="B353" s="102" t="s">
        <v>339</v>
      </c>
      <c r="C353" s="8">
        <v>11262</v>
      </c>
      <c r="D353" s="81">
        <v>5445.25</v>
      </c>
      <c r="E353" s="81">
        <v>7142.61</v>
      </c>
      <c r="F353" s="81">
        <v>6881.28</v>
      </c>
      <c r="G353" s="81">
        <v>12929.27</v>
      </c>
      <c r="H353" s="21">
        <v>6770.42</v>
      </c>
      <c r="I353" s="21">
        <v>5228.46</v>
      </c>
      <c r="J353" s="81">
        <v>9577.94</v>
      </c>
      <c r="K353" s="81">
        <v>5644.87</v>
      </c>
      <c r="L353" s="81">
        <v>7000.66</v>
      </c>
      <c r="M353" s="81">
        <v>7234.02</v>
      </c>
      <c r="N353" s="81">
        <v>7162.85</v>
      </c>
      <c r="O353" s="72">
        <v>6806.45</v>
      </c>
      <c r="P353" s="1">
        <f t="shared" si="15"/>
        <v>87824.08000000002</v>
      </c>
      <c r="Q353" s="50">
        <v>70.6</v>
      </c>
      <c r="R353" s="51">
        <v>8</v>
      </c>
      <c r="S353" s="34">
        <v>1</v>
      </c>
      <c r="T353" s="52">
        <v>60</v>
      </c>
      <c r="U353" s="53">
        <f>T353*R353*30.5/1000</f>
        <v>14.64</v>
      </c>
      <c r="V353" s="32">
        <v>16.74</v>
      </c>
      <c r="W353" s="24"/>
      <c r="X353" s="32">
        <v>0</v>
      </c>
      <c r="Y353" s="33"/>
      <c r="Z353" s="76" t="s">
        <v>131</v>
      </c>
      <c r="AA353" s="81">
        <v>264.10028399999993</v>
      </c>
      <c r="AB353" s="81">
        <v>0</v>
      </c>
      <c r="AC353" s="81">
        <v>0</v>
      </c>
    </row>
    <row r="354" spans="1:29" ht="15.75">
      <c r="A354" s="7">
        <v>351</v>
      </c>
      <c r="B354" s="102" t="s">
        <v>340</v>
      </c>
      <c r="C354" s="8">
        <v>11261</v>
      </c>
      <c r="D354" s="81">
        <v>14355.8</v>
      </c>
      <c r="E354" s="81">
        <v>17422.3</v>
      </c>
      <c r="F354" s="81">
        <v>17076.78</v>
      </c>
      <c r="G354" s="81">
        <v>12929.27</v>
      </c>
      <c r="H354" s="21">
        <v>17138.72</v>
      </c>
      <c r="I354" s="21">
        <v>12690.1</v>
      </c>
      <c r="J354" s="81">
        <v>26757.1</v>
      </c>
      <c r="K354" s="81">
        <v>15610.01</v>
      </c>
      <c r="L354" s="81">
        <v>27144.3</v>
      </c>
      <c r="M354" s="81">
        <v>24719.24</v>
      </c>
      <c r="N354" s="81">
        <v>29671.24</v>
      </c>
      <c r="O354" s="72">
        <v>25595.52</v>
      </c>
      <c r="P354" s="1">
        <f t="shared" si="15"/>
        <v>241110.37999999998</v>
      </c>
      <c r="Q354" s="54"/>
      <c r="R354" s="31"/>
      <c r="S354" s="38"/>
      <c r="T354" s="55"/>
      <c r="U354" s="64"/>
      <c r="V354" s="39"/>
      <c r="W354" s="45"/>
      <c r="X354" s="39"/>
      <c r="Y354" s="30"/>
      <c r="Z354" s="77" t="s">
        <v>801</v>
      </c>
      <c r="AA354" s="81">
        <v>0</v>
      </c>
      <c r="AB354" s="81">
        <v>0</v>
      </c>
      <c r="AC354" s="81">
        <v>0</v>
      </c>
    </row>
    <row r="355" spans="1:29" ht="15.75">
      <c r="A355" s="7">
        <v>352</v>
      </c>
      <c r="B355" s="102" t="s">
        <v>341</v>
      </c>
      <c r="C355" s="8">
        <v>11267</v>
      </c>
      <c r="D355" s="81">
        <v>6184.62</v>
      </c>
      <c r="E355" s="81">
        <v>7745.21</v>
      </c>
      <c r="F355" s="81">
        <v>7362.82</v>
      </c>
      <c r="G355" s="81">
        <v>6053.94</v>
      </c>
      <c r="H355" s="21">
        <v>8117.41</v>
      </c>
      <c r="I355" s="21">
        <v>6717.24</v>
      </c>
      <c r="J355" s="81">
        <v>11497.45</v>
      </c>
      <c r="K355" s="81">
        <v>6598.76</v>
      </c>
      <c r="L355" s="81">
        <v>7764.25</v>
      </c>
      <c r="M355" s="81">
        <v>7886.52</v>
      </c>
      <c r="N355" s="81">
        <v>9170.37</v>
      </c>
      <c r="O355" s="72">
        <v>7356.67</v>
      </c>
      <c r="P355" s="1">
        <f t="shared" si="15"/>
        <v>92455.26000000001</v>
      </c>
      <c r="Q355" s="26">
        <v>118.96</v>
      </c>
      <c r="R355" s="43">
        <v>8</v>
      </c>
      <c r="S355" s="44">
        <v>1</v>
      </c>
      <c r="T355" s="27">
        <v>60</v>
      </c>
      <c r="U355" s="28">
        <f aca="true" t="shared" si="16" ref="U355:U364">T355*R355*30.5/1000</f>
        <v>14.64</v>
      </c>
      <c r="V355" s="39">
        <v>7.44</v>
      </c>
      <c r="W355" s="45"/>
      <c r="X355" s="39">
        <v>0</v>
      </c>
      <c r="Y355" s="30"/>
      <c r="Z355" s="77" t="s">
        <v>148</v>
      </c>
      <c r="AA355" s="81">
        <v>117.36790399999998</v>
      </c>
      <c r="AB355" s="81">
        <v>0</v>
      </c>
      <c r="AC355" s="81">
        <v>0</v>
      </c>
    </row>
    <row r="356" spans="1:29" ht="15.75">
      <c r="A356" s="7">
        <v>353</v>
      </c>
      <c r="B356" s="114" t="s">
        <v>342</v>
      </c>
      <c r="C356" s="9">
        <v>19755</v>
      </c>
      <c r="D356" s="81">
        <v>26565.8</v>
      </c>
      <c r="E356" s="81">
        <v>34616.53</v>
      </c>
      <c r="F356" s="81">
        <v>34293.9</v>
      </c>
      <c r="G356" s="81">
        <v>25320.99</v>
      </c>
      <c r="H356" s="21">
        <v>32210.87</v>
      </c>
      <c r="I356" s="21">
        <v>25165.74</v>
      </c>
      <c r="J356" s="81">
        <v>49026.84</v>
      </c>
      <c r="K356" s="81">
        <v>32115.45</v>
      </c>
      <c r="L356" s="81">
        <v>32677.09</v>
      </c>
      <c r="M356" s="81">
        <v>30665.72</v>
      </c>
      <c r="N356" s="81">
        <v>35289.62</v>
      </c>
      <c r="O356" s="72">
        <v>29135.28</v>
      </c>
      <c r="P356" s="1">
        <f t="shared" si="15"/>
        <v>387083.8300000001</v>
      </c>
      <c r="Q356" s="18">
        <v>36.4</v>
      </c>
      <c r="R356" s="35">
        <v>3</v>
      </c>
      <c r="S356" s="11">
        <v>1</v>
      </c>
      <c r="T356" s="19">
        <v>60</v>
      </c>
      <c r="U356" s="22">
        <f t="shared" si="16"/>
        <v>5.49</v>
      </c>
      <c r="V356" s="32">
        <v>5.58</v>
      </c>
      <c r="W356" s="24"/>
      <c r="X356" s="32">
        <v>0</v>
      </c>
      <c r="Y356" s="33"/>
      <c r="Z356" s="76" t="s">
        <v>149</v>
      </c>
      <c r="AA356" s="81">
        <v>88.03342799999999</v>
      </c>
      <c r="AB356" s="81">
        <v>0</v>
      </c>
      <c r="AC356" s="81">
        <v>0</v>
      </c>
    </row>
    <row r="357" spans="1:29" ht="15.75">
      <c r="A357" s="7">
        <v>354</v>
      </c>
      <c r="B357" s="102" t="s">
        <v>343</v>
      </c>
      <c r="C357" s="8">
        <v>12672</v>
      </c>
      <c r="D357" s="81">
        <v>26359.06</v>
      </c>
      <c r="E357" s="81">
        <v>24127.67</v>
      </c>
      <c r="F357" s="81">
        <v>26372.19</v>
      </c>
      <c r="G357" s="81">
        <v>25356.62</v>
      </c>
      <c r="H357" s="21">
        <v>21503.59</v>
      </c>
      <c r="I357" s="21">
        <v>13200.01</v>
      </c>
      <c r="J357" s="81">
        <v>10174.17</v>
      </c>
      <c r="K357" s="81">
        <v>18450.58</v>
      </c>
      <c r="L357" s="81">
        <v>22794.89</v>
      </c>
      <c r="M357" s="81">
        <v>21059.04</v>
      </c>
      <c r="N357" s="81">
        <v>29664.52</v>
      </c>
      <c r="O357" s="72">
        <v>19238.62</v>
      </c>
      <c r="P357" s="1">
        <f t="shared" si="15"/>
        <v>258300.96000000002</v>
      </c>
      <c r="Q357" s="18">
        <v>68.71</v>
      </c>
      <c r="R357" s="35">
        <v>10</v>
      </c>
      <c r="S357" s="11">
        <v>1</v>
      </c>
      <c r="T357" s="19">
        <v>60</v>
      </c>
      <c r="U357" s="22">
        <f t="shared" si="16"/>
        <v>18.3</v>
      </c>
      <c r="V357" s="32">
        <v>18.6</v>
      </c>
      <c r="W357" s="24"/>
      <c r="X357" s="32">
        <v>0</v>
      </c>
      <c r="Y357" s="33"/>
      <c r="Z357" s="76" t="s">
        <v>150</v>
      </c>
      <c r="AA357" s="81">
        <v>293.44476000000003</v>
      </c>
      <c r="AB357" s="81">
        <v>0</v>
      </c>
      <c r="AC357" s="81">
        <v>0</v>
      </c>
    </row>
    <row r="358" spans="1:29" ht="15.75">
      <c r="A358" s="7">
        <v>355</v>
      </c>
      <c r="B358" s="102" t="s">
        <v>344</v>
      </c>
      <c r="C358" s="8">
        <v>12671</v>
      </c>
      <c r="D358" s="81">
        <v>27022.72</v>
      </c>
      <c r="E358" s="81">
        <v>42335.79</v>
      </c>
      <c r="F358" s="81">
        <v>43065.98</v>
      </c>
      <c r="G358" s="81">
        <v>38626.37</v>
      </c>
      <c r="H358" s="21">
        <v>45634.92</v>
      </c>
      <c r="I358" s="21">
        <v>34462.3</v>
      </c>
      <c r="J358" s="81">
        <v>37639.7</v>
      </c>
      <c r="K358" s="81">
        <v>26940.51</v>
      </c>
      <c r="L358" s="81">
        <v>29834.27</v>
      </c>
      <c r="M358" s="81">
        <v>30975.47</v>
      </c>
      <c r="N358" s="81">
        <v>36070.12</v>
      </c>
      <c r="O358" s="72">
        <v>31810.99</v>
      </c>
      <c r="P358" s="1">
        <f t="shared" si="15"/>
        <v>424419.14</v>
      </c>
      <c r="Q358" s="18">
        <v>197.87</v>
      </c>
      <c r="R358" s="35">
        <v>7</v>
      </c>
      <c r="S358" s="11">
        <v>1</v>
      </c>
      <c r="T358" s="19">
        <v>60</v>
      </c>
      <c r="U358" s="22">
        <f t="shared" si="16"/>
        <v>12.81</v>
      </c>
      <c r="V358" s="32">
        <v>7.44</v>
      </c>
      <c r="W358" s="24"/>
      <c r="X358" s="32">
        <v>0</v>
      </c>
      <c r="Y358" s="33"/>
      <c r="Z358" s="76" t="s">
        <v>151</v>
      </c>
      <c r="AA358" s="81">
        <v>117.36790399999998</v>
      </c>
      <c r="AB358" s="81">
        <v>0</v>
      </c>
      <c r="AC358" s="81">
        <v>0</v>
      </c>
    </row>
    <row r="359" spans="1:29" ht="15.75">
      <c r="A359" s="7">
        <v>356</v>
      </c>
      <c r="B359" s="102" t="s">
        <v>345</v>
      </c>
      <c r="C359" s="8">
        <v>11271</v>
      </c>
      <c r="D359" s="81">
        <v>5746.48</v>
      </c>
      <c r="E359" s="81">
        <v>6540.01</v>
      </c>
      <c r="F359" s="81">
        <v>6854.61</v>
      </c>
      <c r="G359" s="81">
        <v>5010.2</v>
      </c>
      <c r="H359" s="21">
        <v>6522.28</v>
      </c>
      <c r="I359" s="21">
        <v>5175.29</v>
      </c>
      <c r="J359" s="81">
        <v>8538.63</v>
      </c>
      <c r="K359" s="81">
        <v>4911.24</v>
      </c>
      <c r="L359" s="81">
        <v>5848.66</v>
      </c>
      <c r="M359" s="81">
        <v>5828.28</v>
      </c>
      <c r="N359" s="81">
        <v>7030.62</v>
      </c>
      <c r="O359" s="72">
        <v>5379.95</v>
      </c>
      <c r="P359" s="1">
        <f t="shared" si="15"/>
        <v>73386.24999999999</v>
      </c>
      <c r="Q359" s="18">
        <v>49.8</v>
      </c>
      <c r="R359" s="35">
        <v>2</v>
      </c>
      <c r="S359" s="11">
        <v>1</v>
      </c>
      <c r="T359" s="19">
        <v>60</v>
      </c>
      <c r="U359" s="22">
        <f t="shared" si="16"/>
        <v>3.66</v>
      </c>
      <c r="V359" s="32">
        <v>3.72</v>
      </c>
      <c r="W359" s="24"/>
      <c r="X359" s="32">
        <v>0</v>
      </c>
      <c r="Y359" s="33"/>
      <c r="Z359" s="76" t="s">
        <v>152</v>
      </c>
      <c r="AA359" s="81">
        <v>58.68895199999999</v>
      </c>
      <c r="AB359" s="81">
        <v>0</v>
      </c>
      <c r="AC359" s="81">
        <v>0</v>
      </c>
    </row>
    <row r="360" spans="1:29" ht="15.75">
      <c r="A360" s="7">
        <v>357</v>
      </c>
      <c r="B360" s="102" t="s">
        <v>346</v>
      </c>
      <c r="C360" s="8">
        <v>11281</v>
      </c>
      <c r="D360" s="81">
        <v>14850.07</v>
      </c>
      <c r="E360" s="81">
        <v>20240.35</v>
      </c>
      <c r="F360" s="81">
        <v>20088.54</v>
      </c>
      <c r="G360" s="81">
        <v>12363.37</v>
      </c>
      <c r="H360" s="21">
        <v>15153.68</v>
      </c>
      <c r="I360" s="21">
        <v>16813.45</v>
      </c>
      <c r="J360" s="81">
        <v>20159.98</v>
      </c>
      <c r="K360" s="81">
        <v>16538.86</v>
      </c>
      <c r="L360" s="81">
        <v>18401.88</v>
      </c>
      <c r="M360" s="81">
        <v>16914.24</v>
      </c>
      <c r="N360" s="81">
        <v>20602.76</v>
      </c>
      <c r="O360" s="72">
        <v>17382.95</v>
      </c>
      <c r="P360" s="1">
        <f t="shared" si="15"/>
        <v>209510.13</v>
      </c>
      <c r="Q360" s="26">
        <v>97.43</v>
      </c>
      <c r="R360" s="35">
        <v>0</v>
      </c>
      <c r="S360" s="44">
        <v>1</v>
      </c>
      <c r="T360" s="27">
        <v>60</v>
      </c>
      <c r="U360" s="28">
        <f t="shared" si="16"/>
        <v>0</v>
      </c>
      <c r="V360" s="39"/>
      <c r="W360" s="45"/>
      <c r="X360" s="39"/>
      <c r="Y360" s="30"/>
      <c r="Z360" s="77" t="s">
        <v>153</v>
      </c>
      <c r="AA360" s="81">
        <v>0</v>
      </c>
      <c r="AB360" s="81">
        <v>0</v>
      </c>
      <c r="AC360" s="81">
        <v>0</v>
      </c>
    </row>
    <row r="361" spans="1:29" ht="15.75">
      <c r="A361" s="7">
        <v>358</v>
      </c>
      <c r="B361" s="102" t="s">
        <v>347</v>
      </c>
      <c r="C361" s="8">
        <v>11282</v>
      </c>
      <c r="D361" s="81">
        <v>3410.99</v>
      </c>
      <c r="E361" s="81">
        <v>8196.1</v>
      </c>
      <c r="F361" s="81">
        <v>7304.85</v>
      </c>
      <c r="G361" s="81">
        <v>3620.9</v>
      </c>
      <c r="H361" s="21">
        <v>5520.76</v>
      </c>
      <c r="I361" s="21">
        <v>8205.32</v>
      </c>
      <c r="J361" s="81">
        <v>5403.1</v>
      </c>
      <c r="K361" s="81">
        <v>8555.91</v>
      </c>
      <c r="L361" s="81">
        <v>6479.58</v>
      </c>
      <c r="M361" s="81">
        <v>6225.5</v>
      </c>
      <c r="N361" s="81">
        <v>7784.5</v>
      </c>
      <c r="O361" s="72">
        <v>5561.81</v>
      </c>
      <c r="P361" s="1">
        <f t="shared" si="15"/>
        <v>76269.32</v>
      </c>
      <c r="Q361" s="26">
        <v>107.9</v>
      </c>
      <c r="R361" s="35">
        <v>0</v>
      </c>
      <c r="S361" s="44">
        <v>1</v>
      </c>
      <c r="T361" s="27">
        <v>60</v>
      </c>
      <c r="U361" s="28">
        <f t="shared" si="16"/>
        <v>0</v>
      </c>
      <c r="V361" s="39"/>
      <c r="W361" s="45"/>
      <c r="X361" s="39"/>
      <c r="Y361" s="30"/>
      <c r="Z361" s="77" t="s">
        <v>802</v>
      </c>
      <c r="AA361" s="81">
        <v>0</v>
      </c>
      <c r="AB361" s="81">
        <v>0</v>
      </c>
      <c r="AC361" s="81">
        <v>0</v>
      </c>
    </row>
    <row r="362" spans="1:29" ht="15.75">
      <c r="A362" s="7">
        <v>359</v>
      </c>
      <c r="B362" s="102" t="s">
        <v>348</v>
      </c>
      <c r="C362" s="8">
        <v>11283</v>
      </c>
      <c r="D362" s="81">
        <v>11910.58</v>
      </c>
      <c r="E362" s="81">
        <v>10757.94</v>
      </c>
      <c r="F362" s="81">
        <v>11910.58</v>
      </c>
      <c r="G362" s="81">
        <v>11526.37</v>
      </c>
      <c r="H362" s="21">
        <v>11910.58</v>
      </c>
      <c r="I362" s="21">
        <v>11526.37</v>
      </c>
      <c r="J362" s="81">
        <v>13694.79</v>
      </c>
      <c r="K362" s="81">
        <v>13694.79</v>
      </c>
      <c r="L362" s="81">
        <v>13253.02</v>
      </c>
      <c r="M362" s="81">
        <v>13694.79</v>
      </c>
      <c r="N362" s="81">
        <v>13253.02</v>
      </c>
      <c r="O362" s="72">
        <v>13694.79</v>
      </c>
      <c r="P362" s="1">
        <f t="shared" si="15"/>
        <v>150827.62</v>
      </c>
      <c r="Q362" s="18">
        <v>36.11</v>
      </c>
      <c r="R362" s="35">
        <v>4</v>
      </c>
      <c r="S362" s="11">
        <v>1</v>
      </c>
      <c r="T362" s="19">
        <v>60</v>
      </c>
      <c r="U362" s="22">
        <f t="shared" si="16"/>
        <v>7.32</v>
      </c>
      <c r="V362" s="32">
        <v>7.44</v>
      </c>
      <c r="W362" s="24"/>
      <c r="X362" s="32">
        <v>0</v>
      </c>
      <c r="Y362" s="33"/>
      <c r="Z362" s="76" t="s">
        <v>157</v>
      </c>
      <c r="AA362" s="81">
        <v>117.36790399999998</v>
      </c>
      <c r="AB362" s="81">
        <v>0</v>
      </c>
      <c r="AC362" s="81">
        <v>0</v>
      </c>
    </row>
    <row r="363" spans="1:29" ht="15.75">
      <c r="A363" s="7">
        <v>360</v>
      </c>
      <c r="B363" s="102" t="s">
        <v>349</v>
      </c>
      <c r="C363" s="8">
        <v>11284</v>
      </c>
      <c r="D363" s="81">
        <v>9268.91</v>
      </c>
      <c r="E363" s="81">
        <v>12229.28</v>
      </c>
      <c r="F363" s="81">
        <v>12686.99</v>
      </c>
      <c r="G363" s="81">
        <v>3435.07</v>
      </c>
      <c r="H363" s="21">
        <v>11697.58</v>
      </c>
      <c r="I363" s="21">
        <v>13558.55</v>
      </c>
      <c r="J363" s="81">
        <v>11799.21</v>
      </c>
      <c r="K363" s="81">
        <v>15059.79</v>
      </c>
      <c r="L363" s="81">
        <v>12818.14</v>
      </c>
      <c r="M363" s="81">
        <v>12777.38</v>
      </c>
      <c r="N363" s="81">
        <v>13246.09</v>
      </c>
      <c r="O363" s="72">
        <v>10617.25</v>
      </c>
      <c r="P363" s="1">
        <f t="shared" si="15"/>
        <v>139194.24</v>
      </c>
      <c r="Q363" s="18">
        <v>111.5</v>
      </c>
      <c r="R363" s="35">
        <v>10</v>
      </c>
      <c r="S363" s="11">
        <v>1</v>
      </c>
      <c r="T363" s="19">
        <v>60</v>
      </c>
      <c r="U363" s="22">
        <f t="shared" si="16"/>
        <v>18.3</v>
      </c>
      <c r="V363" s="39">
        <v>20.46</v>
      </c>
      <c r="W363" s="24"/>
      <c r="X363" s="32">
        <v>0</v>
      </c>
      <c r="Y363" s="33"/>
      <c r="Z363" s="76" t="s">
        <v>159</v>
      </c>
      <c r="AA363" s="81">
        <v>322.789236</v>
      </c>
      <c r="AB363" s="81">
        <v>0</v>
      </c>
      <c r="AC363" s="81">
        <v>0</v>
      </c>
    </row>
    <row r="364" spans="1:29" ht="15.75">
      <c r="A364" s="7">
        <v>361</v>
      </c>
      <c r="B364" s="102" t="s">
        <v>350</v>
      </c>
      <c r="C364" s="8">
        <v>11286</v>
      </c>
      <c r="D364" s="81">
        <v>16032.24</v>
      </c>
      <c r="E364" s="81">
        <v>0</v>
      </c>
      <c r="F364" s="81">
        <v>17693.47</v>
      </c>
      <c r="G364" s="81">
        <v>13213.83</v>
      </c>
      <c r="H364" s="21">
        <v>13972.4</v>
      </c>
      <c r="I364" s="21">
        <v>17431.16</v>
      </c>
      <c r="J364" s="81">
        <v>14394.42</v>
      </c>
      <c r="K364" s="81">
        <v>17981.06</v>
      </c>
      <c r="L364" s="81">
        <v>15925.88</v>
      </c>
      <c r="M364" s="81">
        <v>16595.31</v>
      </c>
      <c r="N364" s="81">
        <v>18004.49</v>
      </c>
      <c r="O364" s="72">
        <v>13946.09</v>
      </c>
      <c r="P364" s="1">
        <f t="shared" si="15"/>
        <v>175190.35</v>
      </c>
      <c r="Q364" s="18">
        <v>43.7</v>
      </c>
      <c r="R364" s="35">
        <v>1</v>
      </c>
      <c r="S364" s="11">
        <v>1</v>
      </c>
      <c r="T364" s="19">
        <v>60</v>
      </c>
      <c r="U364" s="22">
        <f t="shared" si="16"/>
        <v>1.83</v>
      </c>
      <c r="V364" s="32">
        <v>1.86</v>
      </c>
      <c r="W364" s="24"/>
      <c r="X364" s="32">
        <v>0</v>
      </c>
      <c r="Y364" s="33"/>
      <c r="Z364" s="76" t="s">
        <v>160</v>
      </c>
      <c r="AA364" s="81">
        <v>29.354476</v>
      </c>
      <c r="AB364" s="81">
        <v>0</v>
      </c>
      <c r="AC364" s="81">
        <v>0</v>
      </c>
    </row>
    <row r="365" spans="1:27" ht="15.75">
      <c r="A365" s="7">
        <v>362</v>
      </c>
      <c r="B365" s="102" t="s">
        <v>351</v>
      </c>
      <c r="C365" s="8">
        <v>11272</v>
      </c>
      <c r="D365" s="81">
        <v>5436.5</v>
      </c>
      <c r="E365" s="81">
        <v>6345.05</v>
      </c>
      <c r="F365" s="81">
        <v>6552.41</v>
      </c>
      <c r="G365" s="81">
        <v>5145.17</v>
      </c>
      <c r="H365" s="21">
        <v>6274.15</v>
      </c>
      <c r="I365" s="21">
        <v>4927.16</v>
      </c>
      <c r="J365" s="81">
        <v>8762.8</v>
      </c>
      <c r="K365" s="81">
        <v>5563.36</v>
      </c>
      <c r="L365" s="81">
        <v>6826.83</v>
      </c>
      <c r="M365" s="81">
        <v>6500.77</v>
      </c>
      <c r="N365" s="81">
        <v>7743.87</v>
      </c>
      <c r="O365" s="72">
        <v>6296.99</v>
      </c>
      <c r="P365" s="1">
        <f t="shared" si="15"/>
        <v>76375.06000000001</v>
      </c>
      <c r="Q365" s="26"/>
      <c r="R365" s="43"/>
      <c r="S365" s="44"/>
      <c r="T365" s="27"/>
      <c r="U365" s="28"/>
      <c r="V365" s="39"/>
      <c r="W365" s="45"/>
      <c r="X365" s="39"/>
      <c r="Y365" s="30"/>
      <c r="Z365" s="77" t="s">
        <v>803</v>
      </c>
      <c r="AA365" s="81">
        <v>0</v>
      </c>
    </row>
    <row r="366" spans="1:29" ht="15.75">
      <c r="A366" s="7">
        <v>363</v>
      </c>
      <c r="B366" s="102" t="s">
        <v>352</v>
      </c>
      <c r="C366" s="8">
        <v>11288</v>
      </c>
      <c r="D366" s="81">
        <v>12022.1</v>
      </c>
      <c r="E366" s="81">
        <v>9840.32</v>
      </c>
      <c r="F366" s="81">
        <v>12355.12</v>
      </c>
      <c r="G366" s="81">
        <v>9427.19</v>
      </c>
      <c r="H366" s="21">
        <v>11094.97</v>
      </c>
      <c r="I366" s="21">
        <v>12831.89</v>
      </c>
      <c r="J366" s="81">
        <v>11819.59</v>
      </c>
      <c r="K366" s="81">
        <v>14591.08</v>
      </c>
      <c r="L366" s="81">
        <v>14183.51</v>
      </c>
      <c r="M366" s="81">
        <v>14672.59</v>
      </c>
      <c r="N366" s="81">
        <v>15854.55</v>
      </c>
      <c r="O366" s="72">
        <v>12757</v>
      </c>
      <c r="P366" s="1">
        <f t="shared" si="15"/>
        <v>151449.90999999997</v>
      </c>
      <c r="Q366" s="18">
        <v>119.2</v>
      </c>
      <c r="R366" s="35">
        <v>1</v>
      </c>
      <c r="S366" s="11">
        <v>1</v>
      </c>
      <c r="T366" s="19">
        <v>60</v>
      </c>
      <c r="U366" s="22">
        <f aca="true" t="shared" si="17" ref="U366:U393">T366*R366*30.5/1000</f>
        <v>1.83</v>
      </c>
      <c r="V366" s="32">
        <v>1.86</v>
      </c>
      <c r="W366" s="24"/>
      <c r="X366" s="32">
        <v>0</v>
      </c>
      <c r="Y366" s="33"/>
      <c r="Z366" s="76" t="s">
        <v>497</v>
      </c>
      <c r="AA366" s="81">
        <v>29.354476</v>
      </c>
      <c r="AB366" s="81">
        <v>0</v>
      </c>
      <c r="AC366" s="81">
        <v>0</v>
      </c>
    </row>
    <row r="367" spans="1:29" ht="15.75">
      <c r="A367" s="7">
        <v>364</v>
      </c>
      <c r="B367" s="102" t="s">
        <v>353</v>
      </c>
      <c r="C367" s="8">
        <v>11296</v>
      </c>
      <c r="D367" s="81">
        <v>0</v>
      </c>
      <c r="E367" s="81">
        <v>4600.89</v>
      </c>
      <c r="F367" s="81">
        <v>4536.71</v>
      </c>
      <c r="G367" s="81">
        <v>0</v>
      </c>
      <c r="H367" s="21">
        <v>3037.95</v>
      </c>
      <c r="I367" s="21">
        <v>5675.99</v>
      </c>
      <c r="J367" s="81">
        <v>33.11</v>
      </c>
      <c r="K367" s="81">
        <v>5566.22</v>
      </c>
      <c r="L367" s="81">
        <v>0</v>
      </c>
      <c r="M367" s="81">
        <v>0</v>
      </c>
      <c r="N367" s="81">
        <v>0</v>
      </c>
      <c r="O367" s="72">
        <v>0</v>
      </c>
      <c r="P367" s="1">
        <f t="shared" si="15"/>
        <v>23450.870000000003</v>
      </c>
      <c r="Q367" s="18">
        <v>62.8</v>
      </c>
      <c r="R367" s="35">
        <v>4</v>
      </c>
      <c r="S367" s="11">
        <v>1</v>
      </c>
      <c r="T367" s="19">
        <v>60</v>
      </c>
      <c r="U367" s="22">
        <f t="shared" si="17"/>
        <v>7.32</v>
      </c>
      <c r="V367" s="32">
        <v>7.44</v>
      </c>
      <c r="W367" s="24"/>
      <c r="X367" s="32">
        <v>0</v>
      </c>
      <c r="Y367" s="33"/>
      <c r="Z367" s="76" t="s">
        <v>166</v>
      </c>
      <c r="AA367" s="81">
        <v>117.36790399999998</v>
      </c>
      <c r="AB367" s="81">
        <v>0</v>
      </c>
      <c r="AC367" s="81">
        <v>0</v>
      </c>
    </row>
    <row r="368" spans="1:29" ht="15.75">
      <c r="A368" s="7">
        <v>365</v>
      </c>
      <c r="B368" s="102" t="s">
        <v>354</v>
      </c>
      <c r="C368" s="8">
        <v>11298</v>
      </c>
      <c r="D368" s="81">
        <v>6153.91</v>
      </c>
      <c r="E368" s="81">
        <v>9468.01</v>
      </c>
      <c r="F368" s="81">
        <v>7651.03</v>
      </c>
      <c r="G368" s="81">
        <v>7640.82</v>
      </c>
      <c r="H368" s="21">
        <v>8489.6</v>
      </c>
      <c r="I368" s="21">
        <v>0</v>
      </c>
      <c r="J368" s="81">
        <v>6521.15</v>
      </c>
      <c r="K368" s="81">
        <v>8762.8</v>
      </c>
      <c r="L368" s="81">
        <v>7254.78</v>
      </c>
      <c r="M368" s="81">
        <v>8823.93</v>
      </c>
      <c r="N368" s="81">
        <v>8192.2</v>
      </c>
      <c r="O368" s="72">
        <v>6154.34</v>
      </c>
      <c r="P368" s="1">
        <f t="shared" si="15"/>
        <v>85112.56999999999</v>
      </c>
      <c r="Q368" s="18">
        <v>64.3</v>
      </c>
      <c r="R368" s="35">
        <v>2</v>
      </c>
      <c r="S368" s="11">
        <v>1</v>
      </c>
      <c r="T368" s="19">
        <v>60</v>
      </c>
      <c r="U368" s="22">
        <f t="shared" si="17"/>
        <v>3.66</v>
      </c>
      <c r="V368" s="32">
        <v>3.72</v>
      </c>
      <c r="W368" s="24"/>
      <c r="X368" s="32">
        <v>0</v>
      </c>
      <c r="Y368" s="33"/>
      <c r="Z368" s="76" t="s">
        <v>167</v>
      </c>
      <c r="AA368" s="81">
        <v>58.68895199999999</v>
      </c>
      <c r="AB368" s="81">
        <v>0</v>
      </c>
      <c r="AC368" s="81">
        <v>0</v>
      </c>
    </row>
    <row r="369" spans="1:29" ht="15.75">
      <c r="A369" s="7">
        <v>366</v>
      </c>
      <c r="B369" s="102" t="s">
        <v>355</v>
      </c>
      <c r="C369" s="8">
        <v>11300</v>
      </c>
      <c r="D369" s="81">
        <v>9332.47</v>
      </c>
      <c r="E369" s="81">
        <v>10772.34</v>
      </c>
      <c r="F369" s="81">
        <v>13589.38</v>
      </c>
      <c r="G369" s="81">
        <v>9437.19</v>
      </c>
      <c r="H369" s="21">
        <v>11094.97</v>
      </c>
      <c r="I369" s="21">
        <v>0</v>
      </c>
      <c r="J369" s="81">
        <v>12532.84</v>
      </c>
      <c r="K369" s="81">
        <v>14815.24</v>
      </c>
      <c r="L369" s="81">
        <v>12981.17</v>
      </c>
      <c r="M369" s="81">
        <v>12043.75</v>
      </c>
      <c r="N369" s="81">
        <v>12492.08</v>
      </c>
      <c r="O369" s="72">
        <v>9720.59</v>
      </c>
      <c r="P369" s="1">
        <f t="shared" si="15"/>
        <v>128812.02</v>
      </c>
      <c r="Q369" s="18">
        <v>74.3</v>
      </c>
      <c r="R369" s="35">
        <v>5</v>
      </c>
      <c r="S369" s="11">
        <v>1</v>
      </c>
      <c r="T369" s="19">
        <v>60</v>
      </c>
      <c r="U369" s="22">
        <f t="shared" si="17"/>
        <v>9.15</v>
      </c>
      <c r="V369" s="32">
        <v>9.3</v>
      </c>
      <c r="W369" s="24"/>
      <c r="X369" s="32">
        <v>0</v>
      </c>
      <c r="Y369" s="33"/>
      <c r="Z369" s="76" t="s">
        <v>168</v>
      </c>
      <c r="AA369" s="81">
        <v>146.72238000000002</v>
      </c>
      <c r="AB369" s="81">
        <v>0</v>
      </c>
      <c r="AC369" s="81">
        <v>0</v>
      </c>
    </row>
    <row r="370" spans="1:29" ht="15.75">
      <c r="A370" s="7">
        <v>367</v>
      </c>
      <c r="B370" s="102" t="s">
        <v>356</v>
      </c>
      <c r="C370" s="10">
        <v>32302</v>
      </c>
      <c r="D370" s="81"/>
      <c r="E370" s="81"/>
      <c r="F370" s="81"/>
      <c r="G370" s="81"/>
      <c r="H370" s="21"/>
      <c r="I370" s="21"/>
      <c r="J370" s="81"/>
      <c r="K370" s="81"/>
      <c r="L370" s="81"/>
      <c r="M370" s="81"/>
      <c r="N370" s="81"/>
      <c r="O370" s="72"/>
      <c r="P370" s="1">
        <f t="shared" si="15"/>
        <v>0</v>
      </c>
      <c r="Q370" s="18">
        <v>262.64</v>
      </c>
      <c r="R370" s="35">
        <v>15</v>
      </c>
      <c r="S370" s="11">
        <v>1</v>
      </c>
      <c r="T370" s="19">
        <v>60</v>
      </c>
      <c r="U370" s="22">
        <f t="shared" si="17"/>
        <v>27.45</v>
      </c>
      <c r="V370" s="32">
        <v>26.04</v>
      </c>
      <c r="W370" s="24"/>
      <c r="X370" s="32">
        <v>0</v>
      </c>
      <c r="Y370" s="33"/>
      <c r="Z370" s="76" t="s">
        <v>169</v>
      </c>
      <c r="AA370" s="81">
        <v>410.8226639999999</v>
      </c>
      <c r="AB370" s="81">
        <v>0</v>
      </c>
      <c r="AC370" s="81">
        <v>0</v>
      </c>
    </row>
    <row r="371" spans="1:29" ht="15.75">
      <c r="A371" s="7">
        <v>368</v>
      </c>
      <c r="B371" s="102" t="s">
        <v>357</v>
      </c>
      <c r="C371" s="8">
        <v>11301</v>
      </c>
      <c r="D371" s="81">
        <v>5560.31</v>
      </c>
      <c r="E371" s="81">
        <v>7993.34</v>
      </c>
      <c r="F371" s="81">
        <v>7895.96</v>
      </c>
      <c r="G371" s="81">
        <v>9809.92</v>
      </c>
      <c r="H371" s="21">
        <v>4005.53</v>
      </c>
      <c r="I371" s="21">
        <v>9482.13</v>
      </c>
      <c r="J371" s="81">
        <v>8844.31</v>
      </c>
      <c r="K371" s="81">
        <v>10973.55</v>
      </c>
      <c r="L371" s="81">
        <v>9822.49</v>
      </c>
      <c r="M371" s="81">
        <v>10841.42</v>
      </c>
      <c r="N371" s="81">
        <v>10311.57</v>
      </c>
      <c r="O371" s="72">
        <v>8294.09</v>
      </c>
      <c r="P371" s="1">
        <f t="shared" si="15"/>
        <v>103834.62</v>
      </c>
      <c r="Q371" s="18">
        <v>52.4</v>
      </c>
      <c r="R371" s="35">
        <v>5</v>
      </c>
      <c r="S371" s="11">
        <v>1</v>
      </c>
      <c r="T371" s="19">
        <v>60</v>
      </c>
      <c r="U371" s="22">
        <f t="shared" si="17"/>
        <v>9.15</v>
      </c>
      <c r="V371" s="32">
        <v>9.3</v>
      </c>
      <c r="W371" s="24"/>
      <c r="X371" s="32">
        <v>0</v>
      </c>
      <c r="Y371" s="33"/>
      <c r="Z371" s="76" t="s">
        <v>182</v>
      </c>
      <c r="AA371" s="81">
        <v>146.72238000000002</v>
      </c>
      <c r="AB371" s="81">
        <v>0</v>
      </c>
      <c r="AC371" s="81">
        <v>0</v>
      </c>
    </row>
    <row r="372" spans="1:29" ht="15.75">
      <c r="A372" s="7">
        <v>369</v>
      </c>
      <c r="B372" s="102" t="s">
        <v>358</v>
      </c>
      <c r="C372" s="8">
        <v>11302</v>
      </c>
      <c r="D372" s="81">
        <v>11345.05</v>
      </c>
      <c r="E372" s="81">
        <v>23342.05</v>
      </c>
      <c r="F372" s="81">
        <v>20327.52</v>
      </c>
      <c r="G372" s="81">
        <v>14855.21</v>
      </c>
      <c r="H372" s="21">
        <v>18680.67</v>
      </c>
      <c r="I372" s="21">
        <v>18078.07</v>
      </c>
      <c r="J372" s="81">
        <v>21479.04</v>
      </c>
      <c r="K372" s="81">
        <v>18809.45</v>
      </c>
      <c r="L372" s="81">
        <v>21112.23</v>
      </c>
      <c r="M372" s="81">
        <v>22090.4</v>
      </c>
      <c r="N372" s="81">
        <v>23150.09</v>
      </c>
      <c r="O372" s="72">
        <v>18911.34</v>
      </c>
      <c r="P372" s="1">
        <f t="shared" si="15"/>
        <v>232181.12</v>
      </c>
      <c r="Q372" s="26">
        <v>213.9</v>
      </c>
      <c r="R372" s="35">
        <v>0</v>
      </c>
      <c r="S372" s="44">
        <v>1</v>
      </c>
      <c r="T372" s="27">
        <v>60</v>
      </c>
      <c r="U372" s="28">
        <f t="shared" si="17"/>
        <v>0</v>
      </c>
      <c r="V372" s="39"/>
      <c r="W372" s="45"/>
      <c r="X372" s="39"/>
      <c r="Y372" s="30"/>
      <c r="Z372" s="79" t="s">
        <v>804</v>
      </c>
      <c r="AA372" s="81">
        <v>0</v>
      </c>
      <c r="AB372" s="81">
        <v>0</v>
      </c>
      <c r="AC372" s="81">
        <v>0</v>
      </c>
    </row>
    <row r="373" spans="1:29" ht="15.75">
      <c r="A373" s="7">
        <v>370</v>
      </c>
      <c r="B373" s="102" t="s">
        <v>359</v>
      </c>
      <c r="C373" s="8">
        <v>11303</v>
      </c>
      <c r="D373" s="81">
        <v>16142.31</v>
      </c>
      <c r="E373" s="81">
        <v>26119.76</v>
      </c>
      <c r="F373" s="81">
        <v>25999.54</v>
      </c>
      <c r="G373" s="81">
        <v>20046.37</v>
      </c>
      <c r="H373" s="21">
        <v>25646.05</v>
      </c>
      <c r="I373" s="21">
        <v>34897.77</v>
      </c>
      <c r="J373" s="81">
        <v>32544.62</v>
      </c>
      <c r="K373" s="81">
        <v>39799.41</v>
      </c>
      <c r="L373" s="81">
        <v>34215.67</v>
      </c>
      <c r="M373" s="81">
        <v>35601.41</v>
      </c>
      <c r="N373" s="81">
        <v>34602.86</v>
      </c>
      <c r="O373" s="72">
        <v>27592.62</v>
      </c>
      <c r="P373" s="1">
        <f t="shared" si="15"/>
        <v>353208.39</v>
      </c>
      <c r="Q373" s="18">
        <v>60.3</v>
      </c>
      <c r="R373" s="35">
        <v>3</v>
      </c>
      <c r="S373" s="11">
        <v>1</v>
      </c>
      <c r="T373" s="19">
        <v>60</v>
      </c>
      <c r="U373" s="22">
        <f t="shared" si="17"/>
        <v>5.49</v>
      </c>
      <c r="V373" s="32">
        <v>5.58</v>
      </c>
      <c r="W373" s="24"/>
      <c r="X373" s="32">
        <v>0</v>
      </c>
      <c r="Y373" s="33"/>
      <c r="Z373" s="75" t="s">
        <v>204</v>
      </c>
      <c r="AA373" s="81">
        <v>88.03342799999999</v>
      </c>
      <c r="AB373" s="81">
        <v>0</v>
      </c>
      <c r="AC373" s="81">
        <v>0</v>
      </c>
    </row>
    <row r="374" spans="1:29" ht="15.75">
      <c r="A374" s="7">
        <v>371</v>
      </c>
      <c r="B374" s="102" t="s">
        <v>360</v>
      </c>
      <c r="C374" s="8">
        <v>11342</v>
      </c>
      <c r="D374" s="81"/>
      <c r="E374" s="81"/>
      <c r="F374" s="81"/>
      <c r="G374" s="81"/>
      <c r="H374" s="21"/>
      <c r="I374" s="21"/>
      <c r="J374" s="81"/>
      <c r="K374" s="81"/>
      <c r="L374" s="81"/>
      <c r="M374" s="81"/>
      <c r="N374" s="81"/>
      <c r="O374" s="72"/>
      <c r="P374" s="1">
        <f t="shared" si="15"/>
        <v>0</v>
      </c>
      <c r="Q374" s="18">
        <v>50.18</v>
      </c>
      <c r="R374" s="35">
        <v>6</v>
      </c>
      <c r="S374" s="11">
        <v>1</v>
      </c>
      <c r="T374" s="19">
        <v>60</v>
      </c>
      <c r="U374" s="22">
        <f t="shared" si="17"/>
        <v>10.98</v>
      </c>
      <c r="V374" s="32">
        <v>11.16</v>
      </c>
      <c r="W374" s="24"/>
      <c r="X374" s="32">
        <v>0</v>
      </c>
      <c r="Y374" s="33"/>
      <c r="Z374" s="75" t="s">
        <v>228</v>
      </c>
      <c r="AA374" s="81">
        <v>176.06685599999997</v>
      </c>
      <c r="AB374" s="81">
        <v>0</v>
      </c>
      <c r="AC374" s="81">
        <v>0</v>
      </c>
    </row>
    <row r="375" spans="1:29" ht="15.75">
      <c r="A375" s="7">
        <v>372</v>
      </c>
      <c r="B375" s="102" t="s">
        <v>361</v>
      </c>
      <c r="C375" s="8">
        <v>11344</v>
      </c>
      <c r="D375" s="81">
        <v>6421.49</v>
      </c>
      <c r="E375" s="81">
        <v>12656.14</v>
      </c>
      <c r="F375" s="81">
        <v>12087.46</v>
      </c>
      <c r="G375" s="81">
        <v>8151.7</v>
      </c>
      <c r="H375" s="21">
        <v>10764.3</v>
      </c>
      <c r="I375" s="21">
        <v>16865.6</v>
      </c>
      <c r="J375" s="81">
        <v>12723.23</v>
      </c>
      <c r="K375" s="81">
        <v>16574.78</v>
      </c>
      <c r="L375" s="81">
        <v>14562.34</v>
      </c>
      <c r="M375" s="81">
        <v>14027.47</v>
      </c>
      <c r="N375" s="81">
        <v>13950.99</v>
      </c>
      <c r="O375" s="72">
        <v>9483.04</v>
      </c>
      <c r="P375" s="1">
        <f t="shared" si="15"/>
        <v>148268.54</v>
      </c>
      <c r="Q375" s="26">
        <v>52.9</v>
      </c>
      <c r="R375" s="43">
        <v>0</v>
      </c>
      <c r="S375" s="44">
        <v>1</v>
      </c>
      <c r="T375" s="27">
        <v>60</v>
      </c>
      <c r="U375" s="28">
        <f t="shared" si="17"/>
        <v>0</v>
      </c>
      <c r="V375" s="39"/>
      <c r="W375" s="45"/>
      <c r="X375" s="39">
        <v>0</v>
      </c>
      <c r="Y375" s="30"/>
      <c r="Z375" s="79" t="s">
        <v>805</v>
      </c>
      <c r="AA375" s="81">
        <v>0</v>
      </c>
      <c r="AB375" s="81">
        <v>0</v>
      </c>
      <c r="AC375" s="81">
        <v>0</v>
      </c>
    </row>
    <row r="376" spans="1:29" ht="15.75">
      <c r="A376" s="7">
        <v>373</v>
      </c>
      <c r="B376" s="102" t="s">
        <v>362</v>
      </c>
      <c r="C376" s="8">
        <v>11346</v>
      </c>
      <c r="D376" s="81">
        <v>4238.77</v>
      </c>
      <c r="E376" s="81">
        <v>7774.88</v>
      </c>
      <c r="F376" s="81">
        <v>4210.67</v>
      </c>
      <c r="G376" s="81">
        <v>5780.73</v>
      </c>
      <c r="H376" s="21">
        <v>6575.46</v>
      </c>
      <c r="I376" s="21">
        <v>7887</v>
      </c>
      <c r="J376" s="81">
        <v>8518.25</v>
      </c>
      <c r="K376" s="81">
        <v>10515.36</v>
      </c>
      <c r="L376" s="81">
        <v>8844.31</v>
      </c>
      <c r="M376" s="81">
        <v>9577.94</v>
      </c>
      <c r="N376" s="81">
        <v>8131.06</v>
      </c>
      <c r="O376" s="72">
        <v>5848.66</v>
      </c>
      <c r="P376" s="1">
        <f t="shared" si="15"/>
        <v>87903.09</v>
      </c>
      <c r="Q376" s="18">
        <v>141.29</v>
      </c>
      <c r="R376" s="35">
        <v>13</v>
      </c>
      <c r="S376" s="11">
        <v>1</v>
      </c>
      <c r="T376" s="19">
        <v>60</v>
      </c>
      <c r="U376" s="22">
        <f t="shared" si="17"/>
        <v>23.79</v>
      </c>
      <c r="V376" s="32">
        <v>24.18</v>
      </c>
      <c r="W376" s="24"/>
      <c r="X376" s="32">
        <v>0</v>
      </c>
      <c r="Y376" s="33"/>
      <c r="Z376" s="76" t="s">
        <v>271</v>
      </c>
      <c r="AA376" s="81">
        <v>381.47818799999993</v>
      </c>
      <c r="AB376" s="81">
        <v>0</v>
      </c>
      <c r="AC376" s="81">
        <v>0</v>
      </c>
    </row>
    <row r="377" spans="1:29" ht="15.75">
      <c r="A377" s="7">
        <v>374</v>
      </c>
      <c r="B377" s="102" t="s">
        <v>363</v>
      </c>
      <c r="C377" s="8">
        <v>11348</v>
      </c>
      <c r="D377" s="81">
        <v>11392.38</v>
      </c>
      <c r="E377" s="81">
        <v>7941.94</v>
      </c>
      <c r="F377" s="81">
        <v>12834.54</v>
      </c>
      <c r="G377" s="81">
        <v>6611.01</v>
      </c>
      <c r="H377" s="21">
        <v>11219.04</v>
      </c>
      <c r="I377" s="21">
        <v>14320.67</v>
      </c>
      <c r="J377" s="81">
        <v>13286.85</v>
      </c>
      <c r="K377" s="81">
        <v>17219.92</v>
      </c>
      <c r="L377" s="81">
        <v>15548.87</v>
      </c>
      <c r="M377" s="81">
        <v>14876.38</v>
      </c>
      <c r="N377" s="81">
        <v>15120.92</v>
      </c>
      <c r="O377" s="72">
        <v>11147.09</v>
      </c>
      <c r="P377" s="1">
        <f t="shared" si="15"/>
        <v>151519.61000000002</v>
      </c>
      <c r="Q377" s="26">
        <v>76</v>
      </c>
      <c r="R377" s="43">
        <v>0</v>
      </c>
      <c r="S377" s="44">
        <v>1</v>
      </c>
      <c r="T377" s="27">
        <v>60</v>
      </c>
      <c r="U377" s="28">
        <f t="shared" si="17"/>
        <v>0</v>
      </c>
      <c r="V377" s="39">
        <v>14.88</v>
      </c>
      <c r="W377" s="45"/>
      <c r="X377" s="39">
        <v>0</v>
      </c>
      <c r="Y377" s="30"/>
      <c r="Z377" s="77" t="s">
        <v>806</v>
      </c>
      <c r="AA377" s="81">
        <v>234.75580799999997</v>
      </c>
      <c r="AB377" s="81">
        <v>0</v>
      </c>
      <c r="AC377" s="81">
        <v>0</v>
      </c>
    </row>
    <row r="378" spans="1:29" ht="15.75">
      <c r="A378" s="7">
        <v>375</v>
      </c>
      <c r="B378" s="102" t="s">
        <v>364</v>
      </c>
      <c r="C378" s="8">
        <v>11350</v>
      </c>
      <c r="D378" s="81">
        <v>16638.57</v>
      </c>
      <c r="E378" s="81">
        <v>13206.21</v>
      </c>
      <c r="F378" s="81">
        <v>17404.57</v>
      </c>
      <c r="G378" s="81">
        <v>13594</v>
      </c>
      <c r="H378" s="21">
        <v>17085.55</v>
      </c>
      <c r="I378" s="21">
        <v>22243.12</v>
      </c>
      <c r="J378" s="81">
        <v>25086.06</v>
      </c>
      <c r="K378" s="81">
        <v>29630.48</v>
      </c>
      <c r="L378" s="81">
        <v>25819.69</v>
      </c>
      <c r="M378" s="81">
        <v>23333.5</v>
      </c>
      <c r="N378" s="81">
        <v>21030.72</v>
      </c>
      <c r="O378" s="72">
        <v>17545.97</v>
      </c>
      <c r="P378" s="1">
        <f t="shared" si="15"/>
        <v>242618.44</v>
      </c>
      <c r="Q378" s="18">
        <v>203.31</v>
      </c>
      <c r="R378" s="35">
        <v>14</v>
      </c>
      <c r="S378" s="11">
        <v>1</v>
      </c>
      <c r="T378" s="19">
        <v>60</v>
      </c>
      <c r="U378" s="22">
        <f t="shared" si="17"/>
        <v>25.62</v>
      </c>
      <c r="V378" s="32">
        <v>22.32</v>
      </c>
      <c r="W378" s="24"/>
      <c r="X378" s="32">
        <v>0</v>
      </c>
      <c r="Y378" s="33"/>
      <c r="Z378" s="76" t="s">
        <v>283</v>
      </c>
      <c r="AA378" s="81">
        <v>352.14371199999994</v>
      </c>
      <c r="AB378" s="81">
        <v>0</v>
      </c>
      <c r="AC378" s="81">
        <v>0</v>
      </c>
    </row>
    <row r="379" spans="1:29" ht="15.75">
      <c r="A379" s="7">
        <v>376</v>
      </c>
      <c r="B379" s="102" t="s">
        <v>365</v>
      </c>
      <c r="C379" s="8">
        <v>11352</v>
      </c>
      <c r="D379" s="81">
        <v>12949.74</v>
      </c>
      <c r="E379" s="81">
        <v>10247.25</v>
      </c>
      <c r="F379" s="81">
        <v>13434.49</v>
      </c>
      <c r="G379" s="81">
        <v>9659.36</v>
      </c>
      <c r="H379" s="21">
        <v>12388.8</v>
      </c>
      <c r="I379" s="21">
        <v>16110.75</v>
      </c>
      <c r="J379" s="81">
        <v>15997.2</v>
      </c>
      <c r="K379" s="81">
        <v>-6500.77</v>
      </c>
      <c r="L379" s="81">
        <v>7138.62</v>
      </c>
      <c r="M379" s="81">
        <v>13205.33</v>
      </c>
      <c r="N379" s="81">
        <v>14937.51</v>
      </c>
      <c r="O379" s="72">
        <v>13409.12</v>
      </c>
      <c r="P379" s="1">
        <f t="shared" si="15"/>
        <v>132977.4</v>
      </c>
      <c r="Q379" s="18">
        <v>67.9</v>
      </c>
      <c r="R379" s="35">
        <v>3</v>
      </c>
      <c r="S379" s="11">
        <v>1</v>
      </c>
      <c r="T379" s="19">
        <v>60</v>
      </c>
      <c r="U379" s="22">
        <f t="shared" si="17"/>
        <v>5.49</v>
      </c>
      <c r="V379" s="32">
        <v>5.58</v>
      </c>
      <c r="W379" s="24"/>
      <c r="X379" s="32">
        <v>0</v>
      </c>
      <c r="Y379" s="33"/>
      <c r="Z379" s="76" t="s">
        <v>289</v>
      </c>
      <c r="AA379" s="81">
        <v>88.03342799999999</v>
      </c>
      <c r="AB379" s="81">
        <v>0</v>
      </c>
      <c r="AC379" s="81">
        <v>0</v>
      </c>
    </row>
    <row r="380" spans="1:29" ht="15.75">
      <c r="A380" s="7">
        <v>377</v>
      </c>
      <c r="B380" s="102" t="s">
        <v>366</v>
      </c>
      <c r="C380" s="8">
        <v>11354</v>
      </c>
      <c r="D380" s="81">
        <v>3735.29</v>
      </c>
      <c r="E380" s="81">
        <v>6043.75</v>
      </c>
      <c r="F380" s="81">
        <v>5343.04</v>
      </c>
      <c r="G380" s="81">
        <v>4369.49</v>
      </c>
      <c r="H380" s="21">
        <v>5866.51</v>
      </c>
      <c r="I380" s="21">
        <v>6876.76</v>
      </c>
      <c r="J380" s="81">
        <v>61174.72</v>
      </c>
      <c r="K380" s="81">
        <v>5216.92</v>
      </c>
      <c r="L380" s="81">
        <v>4952</v>
      </c>
      <c r="M380" s="81">
        <v>5359.57</v>
      </c>
      <c r="N380" s="81">
        <v>7112.13</v>
      </c>
      <c r="O380" s="72">
        <v>6072.82</v>
      </c>
      <c r="P380" s="1">
        <f t="shared" si="15"/>
        <v>122123</v>
      </c>
      <c r="Q380" s="26">
        <v>39.01</v>
      </c>
      <c r="R380" s="35">
        <v>0</v>
      </c>
      <c r="S380" s="44">
        <v>1</v>
      </c>
      <c r="T380" s="27">
        <v>60</v>
      </c>
      <c r="U380" s="28">
        <f t="shared" si="17"/>
        <v>0</v>
      </c>
      <c r="V380" s="39"/>
      <c r="W380" s="45"/>
      <c r="X380" s="39"/>
      <c r="Y380" s="30"/>
      <c r="Z380" s="77" t="s">
        <v>807</v>
      </c>
      <c r="AA380" s="81">
        <v>0</v>
      </c>
      <c r="AB380" s="81">
        <v>0</v>
      </c>
      <c r="AC380" s="81">
        <v>0</v>
      </c>
    </row>
    <row r="381" spans="1:29" ht="15.75">
      <c r="A381" s="7">
        <v>378</v>
      </c>
      <c r="B381" s="102" t="s">
        <v>367</v>
      </c>
      <c r="C381" s="8">
        <v>11356</v>
      </c>
      <c r="D381" s="81">
        <v>12312.76</v>
      </c>
      <c r="E381" s="81">
        <v>10730.4</v>
      </c>
      <c r="F381" s="81">
        <v>13657.8</v>
      </c>
      <c r="G381" s="81">
        <v>9595.56</v>
      </c>
      <c r="H381" s="21">
        <v>12495.14</v>
      </c>
      <c r="I381" s="21">
        <v>13523.11</v>
      </c>
      <c r="J381" s="81">
        <v>13775.93</v>
      </c>
      <c r="K381" s="81">
        <v>14270.93</v>
      </c>
      <c r="L381" s="81">
        <v>13097.53</v>
      </c>
      <c r="M381" s="81">
        <v>12593.97</v>
      </c>
      <c r="N381" s="81">
        <v>12227.16</v>
      </c>
      <c r="O381" s="72">
        <v>10331.95</v>
      </c>
      <c r="P381" s="1">
        <f t="shared" si="15"/>
        <v>148612.24</v>
      </c>
      <c r="Q381" s="18">
        <v>128.1</v>
      </c>
      <c r="R381" s="35">
        <v>12</v>
      </c>
      <c r="S381" s="11">
        <v>1</v>
      </c>
      <c r="T381" s="19">
        <v>60</v>
      </c>
      <c r="U381" s="53">
        <f t="shared" si="17"/>
        <v>21.96</v>
      </c>
      <c r="V381" s="32">
        <v>22.32</v>
      </c>
      <c r="W381" s="24"/>
      <c r="X381" s="32">
        <v>0</v>
      </c>
      <c r="Y381" s="33"/>
      <c r="Z381" s="76" t="s">
        <v>290</v>
      </c>
      <c r="AA381" s="81">
        <v>352.14371199999994</v>
      </c>
      <c r="AB381" s="81">
        <v>0</v>
      </c>
      <c r="AC381" s="81">
        <v>0</v>
      </c>
    </row>
    <row r="382" spans="1:29" ht="15.75">
      <c r="A382" s="7">
        <v>379</v>
      </c>
      <c r="B382" s="102" t="s">
        <v>368</v>
      </c>
      <c r="C382" s="8">
        <v>11358</v>
      </c>
      <c r="D382" s="81">
        <v>5521.89</v>
      </c>
      <c r="E382" s="81">
        <v>8152.86</v>
      </c>
      <c r="F382" s="81">
        <v>7397.3</v>
      </c>
      <c r="G382" s="81">
        <v>7011.98</v>
      </c>
      <c r="H382" s="21">
        <v>6947.65</v>
      </c>
      <c r="I382" s="21">
        <v>8347.82</v>
      </c>
      <c r="J382" s="81">
        <v>8355.23</v>
      </c>
      <c r="K382" s="81">
        <v>9353.78</v>
      </c>
      <c r="L382" s="81">
        <v>7641.98</v>
      </c>
      <c r="M382" s="81">
        <v>8436.74</v>
      </c>
      <c r="N382" s="81">
        <v>8355.23</v>
      </c>
      <c r="O382" s="72">
        <v>6806.45</v>
      </c>
      <c r="P382" s="1">
        <f t="shared" si="15"/>
        <v>92328.90999999999</v>
      </c>
      <c r="Q382" s="18">
        <v>31.4</v>
      </c>
      <c r="R382" s="35">
        <v>1</v>
      </c>
      <c r="S382" s="11">
        <v>1</v>
      </c>
      <c r="T382" s="19">
        <v>60</v>
      </c>
      <c r="U382" s="22">
        <f t="shared" si="17"/>
        <v>1.83</v>
      </c>
      <c r="V382" s="32">
        <v>1.86</v>
      </c>
      <c r="W382" s="24"/>
      <c r="X382" s="32">
        <v>0</v>
      </c>
      <c r="Y382" s="33"/>
      <c r="Z382" s="76" t="s">
        <v>291</v>
      </c>
      <c r="AA382" s="81">
        <v>29.354476</v>
      </c>
      <c r="AB382" s="81">
        <v>0</v>
      </c>
      <c r="AC382" s="81">
        <v>0</v>
      </c>
    </row>
    <row r="383" spans="1:29" ht="15.75">
      <c r="A383" s="7">
        <v>380</v>
      </c>
      <c r="B383" s="102" t="s">
        <v>369</v>
      </c>
      <c r="C383" s="8">
        <v>11430</v>
      </c>
      <c r="D383" s="81">
        <v>7165.9</v>
      </c>
      <c r="E383" s="81">
        <v>9854.32</v>
      </c>
      <c r="F383" s="81">
        <v>9836.95</v>
      </c>
      <c r="G383" s="81">
        <v>8631.04</v>
      </c>
      <c r="H383" s="21">
        <v>10102.45</v>
      </c>
      <c r="I383" s="21">
        <v>11626.68</v>
      </c>
      <c r="J383" s="81">
        <v>12247.54</v>
      </c>
      <c r="K383" s="81">
        <v>13470.25</v>
      </c>
      <c r="L383" s="81">
        <v>12492.08</v>
      </c>
      <c r="M383" s="81">
        <v>11799.21</v>
      </c>
      <c r="N383" s="81">
        <v>11839.97</v>
      </c>
      <c r="O383" s="72">
        <v>10250.44</v>
      </c>
      <c r="P383" s="1">
        <f t="shared" si="15"/>
        <v>129316.83000000002</v>
      </c>
      <c r="Q383" s="18">
        <v>215.9</v>
      </c>
      <c r="R383" s="35">
        <v>5</v>
      </c>
      <c r="S383" s="11">
        <v>1</v>
      </c>
      <c r="T383" s="19">
        <v>60</v>
      </c>
      <c r="U383" s="22">
        <f t="shared" si="17"/>
        <v>9.15</v>
      </c>
      <c r="V383" s="32">
        <v>9.3</v>
      </c>
      <c r="W383" s="24"/>
      <c r="X383" s="32">
        <v>0</v>
      </c>
      <c r="Y383" s="33"/>
      <c r="Z383" s="76" t="s">
        <v>325</v>
      </c>
      <c r="AA383" s="81">
        <v>146.72238000000002</v>
      </c>
      <c r="AB383" s="81">
        <v>0</v>
      </c>
      <c r="AC383" s="81">
        <v>0</v>
      </c>
    </row>
    <row r="384" spans="1:29" ht="15.75">
      <c r="A384" s="7">
        <v>381</v>
      </c>
      <c r="B384" s="102" t="s">
        <v>370</v>
      </c>
      <c r="C384" s="8">
        <v>11434</v>
      </c>
      <c r="D384" s="81">
        <v>12659.62</v>
      </c>
      <c r="E384" s="81">
        <v>17847.67</v>
      </c>
      <c r="F384" s="81">
        <v>17897.83</v>
      </c>
      <c r="G384" s="81">
        <v>13827.42</v>
      </c>
      <c r="H384" s="21">
        <v>15898.07</v>
      </c>
      <c r="I384" s="21">
        <v>19212.38</v>
      </c>
      <c r="J384" s="81">
        <v>19380.05</v>
      </c>
      <c r="K384" s="81">
        <v>22579.49</v>
      </c>
      <c r="L384" s="81">
        <v>19257.78</v>
      </c>
      <c r="M384" s="81">
        <v>20011.79</v>
      </c>
      <c r="N384" s="81">
        <v>19665.35</v>
      </c>
      <c r="O384" s="72">
        <v>15976.82</v>
      </c>
      <c r="P384" s="1">
        <f t="shared" si="15"/>
        <v>214214.27000000002</v>
      </c>
      <c r="Q384" s="18">
        <v>33.6</v>
      </c>
      <c r="R384" s="35">
        <v>6</v>
      </c>
      <c r="S384" s="11">
        <v>1</v>
      </c>
      <c r="T384" s="19">
        <v>60</v>
      </c>
      <c r="U384" s="22">
        <f t="shared" si="17"/>
        <v>10.98</v>
      </c>
      <c r="V384" s="32">
        <v>11.16</v>
      </c>
      <c r="W384" s="24"/>
      <c r="X384" s="32">
        <v>0</v>
      </c>
      <c r="Y384" s="33"/>
      <c r="Z384" s="76" t="s">
        <v>381</v>
      </c>
      <c r="AA384" s="81">
        <v>176.06685599999997</v>
      </c>
      <c r="AB384" s="81">
        <v>0</v>
      </c>
      <c r="AC384" s="81">
        <v>0</v>
      </c>
    </row>
    <row r="385" spans="1:29" ht="15.75">
      <c r="A385" s="7">
        <v>382</v>
      </c>
      <c r="B385" s="102" t="s">
        <v>371</v>
      </c>
      <c r="C385" s="8">
        <v>11436</v>
      </c>
      <c r="D385" s="81">
        <v>8688.01</v>
      </c>
      <c r="E385" s="81">
        <v>12211.56</v>
      </c>
      <c r="F385" s="81">
        <v>10971.62</v>
      </c>
      <c r="G385" s="81">
        <v>8631.04</v>
      </c>
      <c r="H385" s="21">
        <v>10545.54</v>
      </c>
      <c r="I385" s="21">
        <v>14338.39</v>
      </c>
      <c r="J385" s="81">
        <v>14998.65</v>
      </c>
      <c r="K385" s="81">
        <v>16099.09</v>
      </c>
      <c r="L385" s="81">
        <v>16323.26</v>
      </c>
      <c r="M385" s="81">
        <v>13062.68</v>
      </c>
      <c r="N385" s="81">
        <v>12675.49</v>
      </c>
      <c r="O385" s="72">
        <v>10902.55</v>
      </c>
      <c r="P385" s="1">
        <f t="shared" si="15"/>
        <v>149447.87999999998</v>
      </c>
      <c r="Q385" s="26">
        <v>142.56</v>
      </c>
      <c r="R385" s="35">
        <v>0</v>
      </c>
      <c r="S385" s="44">
        <v>1</v>
      </c>
      <c r="T385" s="27">
        <v>60</v>
      </c>
      <c r="U385" s="28">
        <f t="shared" si="17"/>
        <v>0</v>
      </c>
      <c r="V385" s="39"/>
      <c r="W385" s="45"/>
      <c r="X385" s="39">
        <v>0</v>
      </c>
      <c r="Y385" s="30"/>
      <c r="Z385" s="79" t="s">
        <v>808</v>
      </c>
      <c r="AA385" s="81">
        <v>0</v>
      </c>
      <c r="AB385" s="81">
        <v>0</v>
      </c>
      <c r="AC385" s="81">
        <v>0</v>
      </c>
    </row>
    <row r="386" spans="1:29" ht="15.75">
      <c r="A386" s="7">
        <v>383</v>
      </c>
      <c r="B386" s="102" t="s">
        <v>372</v>
      </c>
      <c r="C386" s="8">
        <v>11438</v>
      </c>
      <c r="D386" s="81">
        <v>5847.73</v>
      </c>
      <c r="E386" s="81">
        <v>24020.59</v>
      </c>
      <c r="F386" s="81">
        <v>7106.46</v>
      </c>
      <c r="G386" s="81">
        <v>4510.13</v>
      </c>
      <c r="H386" s="21">
        <v>7223.78</v>
      </c>
      <c r="I386" s="21">
        <v>6640.32</v>
      </c>
      <c r="J386" s="81">
        <v>4977.68</v>
      </c>
      <c r="K386" s="81">
        <v>3973.42</v>
      </c>
      <c r="L386" s="81">
        <v>3189.25</v>
      </c>
      <c r="M386" s="81">
        <v>6011.69</v>
      </c>
      <c r="N386" s="81">
        <v>6495.41</v>
      </c>
      <c r="O386" s="72">
        <v>8195.09</v>
      </c>
      <c r="P386" s="1">
        <f t="shared" si="15"/>
        <v>88191.54999999999</v>
      </c>
      <c r="Q386" s="18">
        <v>42.07</v>
      </c>
      <c r="R386" s="35">
        <v>4</v>
      </c>
      <c r="S386" s="11">
        <v>1</v>
      </c>
      <c r="T386" s="19">
        <v>60</v>
      </c>
      <c r="U386" s="22">
        <f t="shared" si="17"/>
        <v>7.32</v>
      </c>
      <c r="V386" s="32">
        <v>5.58</v>
      </c>
      <c r="W386" s="24"/>
      <c r="X386" s="32">
        <v>0</v>
      </c>
      <c r="Y386" s="33"/>
      <c r="Z386" s="75" t="s">
        <v>385</v>
      </c>
      <c r="AA386" s="81">
        <v>88.03342799999999</v>
      </c>
      <c r="AB386" s="81">
        <v>0</v>
      </c>
      <c r="AC386" s="81">
        <v>0</v>
      </c>
    </row>
    <row r="387" spans="1:29" ht="15.75">
      <c r="A387" s="7">
        <v>384</v>
      </c>
      <c r="B387" s="102" t="s">
        <v>373</v>
      </c>
      <c r="C387" s="8">
        <v>11440</v>
      </c>
      <c r="D387" s="81">
        <v>6282.56</v>
      </c>
      <c r="E387" s="81">
        <v>9251.72</v>
      </c>
      <c r="F387" s="81">
        <v>9589.71</v>
      </c>
      <c r="G387" s="81">
        <v>6450.15</v>
      </c>
      <c r="H387" s="21">
        <v>7798.38</v>
      </c>
      <c r="I387" s="21">
        <v>8844.08</v>
      </c>
      <c r="J387" s="81">
        <v>8497.88</v>
      </c>
      <c r="K387" s="81">
        <v>9435.29</v>
      </c>
      <c r="L387" s="81">
        <v>8844.31</v>
      </c>
      <c r="M387" s="81">
        <v>9149.99</v>
      </c>
      <c r="N387" s="81">
        <v>9537.18</v>
      </c>
      <c r="O387" s="72">
        <v>6296.99</v>
      </c>
      <c r="P387" s="1">
        <f t="shared" si="15"/>
        <v>99978.24</v>
      </c>
      <c r="Q387" s="18">
        <v>48.4</v>
      </c>
      <c r="R387" s="35">
        <v>1</v>
      </c>
      <c r="S387" s="11">
        <v>1</v>
      </c>
      <c r="T387" s="19">
        <v>60</v>
      </c>
      <c r="U387" s="22">
        <f t="shared" si="17"/>
        <v>1.83</v>
      </c>
      <c r="V387" s="32">
        <v>1.86</v>
      </c>
      <c r="W387" s="24"/>
      <c r="X387" s="32">
        <v>0</v>
      </c>
      <c r="Y387" s="33"/>
      <c r="Z387" s="75" t="s">
        <v>387</v>
      </c>
      <c r="AA387" s="81">
        <v>29.354476</v>
      </c>
      <c r="AB387" s="81">
        <v>0</v>
      </c>
      <c r="AC387" s="81">
        <v>0</v>
      </c>
    </row>
    <row r="388" spans="1:29" ht="15.75">
      <c r="A388" s="7">
        <v>385</v>
      </c>
      <c r="B388" s="102" t="s">
        <v>374</v>
      </c>
      <c r="C388" s="8">
        <v>11442</v>
      </c>
      <c r="D388" s="81">
        <v>4121.98</v>
      </c>
      <c r="E388" s="81">
        <v>4636.49</v>
      </c>
      <c r="F388" s="81">
        <v>5008.63</v>
      </c>
      <c r="G388" s="81">
        <v>6603.28</v>
      </c>
      <c r="H388" s="21">
        <v>5091.64</v>
      </c>
      <c r="I388" s="21">
        <v>4680.45</v>
      </c>
      <c r="J388" s="81">
        <v>3508.38</v>
      </c>
      <c r="K388" s="81">
        <v>2800.83</v>
      </c>
      <c r="L388" s="81">
        <v>2247.76</v>
      </c>
      <c r="M388" s="81">
        <v>4236.71</v>
      </c>
      <c r="N388" s="81">
        <v>5866.18</v>
      </c>
      <c r="O388" s="72">
        <v>5775.3</v>
      </c>
      <c r="P388" s="1">
        <f t="shared" si="15"/>
        <v>54577.630000000005</v>
      </c>
      <c r="Q388" s="18">
        <v>75.8</v>
      </c>
      <c r="R388" s="35">
        <v>7</v>
      </c>
      <c r="S388" s="11">
        <v>1</v>
      </c>
      <c r="T388" s="19">
        <v>60</v>
      </c>
      <c r="U388" s="22">
        <f t="shared" si="17"/>
        <v>12.81</v>
      </c>
      <c r="V388" s="32">
        <v>13.02</v>
      </c>
      <c r="W388" s="24"/>
      <c r="X388" s="32">
        <v>0</v>
      </c>
      <c r="Y388" s="33"/>
      <c r="Z388" s="75" t="s">
        <v>395</v>
      </c>
      <c r="AA388" s="81">
        <v>205.41133199999996</v>
      </c>
      <c r="AB388" s="81">
        <v>0</v>
      </c>
      <c r="AC388" s="81">
        <v>0</v>
      </c>
    </row>
    <row r="389" spans="1:29" ht="15.75">
      <c r="A389" s="7">
        <v>386</v>
      </c>
      <c r="B389" s="102" t="s">
        <v>375</v>
      </c>
      <c r="C389" s="8">
        <v>11444</v>
      </c>
      <c r="D389" s="81">
        <v>4550</v>
      </c>
      <c r="E389" s="81">
        <v>7745.21</v>
      </c>
      <c r="F389" s="81">
        <v>8287.55</v>
      </c>
      <c r="G389" s="81">
        <v>6405.31</v>
      </c>
      <c r="H389" s="21">
        <v>7851.55</v>
      </c>
      <c r="I389" s="21">
        <v>9907.49</v>
      </c>
      <c r="J389" s="81">
        <v>9965.14</v>
      </c>
      <c r="K389" s="81">
        <v>7071.37</v>
      </c>
      <c r="L389" s="81">
        <v>8861.63</v>
      </c>
      <c r="M389" s="81">
        <v>9157.02</v>
      </c>
      <c r="N389" s="81">
        <v>8861.63</v>
      </c>
      <c r="O389" s="72">
        <v>9157.02</v>
      </c>
      <c r="P389" s="1">
        <f t="shared" si="15"/>
        <v>97820.92000000001</v>
      </c>
      <c r="Q389" s="18">
        <v>69.33</v>
      </c>
      <c r="R389" s="35">
        <v>3</v>
      </c>
      <c r="S389" s="11">
        <v>1</v>
      </c>
      <c r="T389" s="19">
        <v>60</v>
      </c>
      <c r="U389" s="22">
        <f t="shared" si="17"/>
        <v>5.49</v>
      </c>
      <c r="V389" s="32">
        <v>5.58</v>
      </c>
      <c r="W389" s="24"/>
      <c r="X389" s="32">
        <v>0</v>
      </c>
      <c r="Y389" s="33"/>
      <c r="Z389" s="56" t="s">
        <v>809</v>
      </c>
      <c r="AA389" s="81">
        <v>88.03342799999999</v>
      </c>
      <c r="AB389" s="81">
        <v>0</v>
      </c>
      <c r="AC389" s="81">
        <v>0</v>
      </c>
    </row>
    <row r="390" spans="1:29" ht="15.75">
      <c r="A390" s="7">
        <v>387</v>
      </c>
      <c r="B390" s="102" t="s">
        <v>376</v>
      </c>
      <c r="C390" s="8">
        <v>11446</v>
      </c>
      <c r="D390" s="81">
        <v>7079.87</v>
      </c>
      <c r="E390" s="81">
        <v>7963.75</v>
      </c>
      <c r="F390" s="81">
        <v>8603.25</v>
      </c>
      <c r="G390" s="81">
        <v>11016.99</v>
      </c>
      <c r="H390" s="21">
        <v>8745.36</v>
      </c>
      <c r="I390" s="21">
        <v>8039.25</v>
      </c>
      <c r="J390" s="81">
        <v>6026.14</v>
      </c>
      <c r="K390" s="81">
        <v>4810.77</v>
      </c>
      <c r="L390" s="81">
        <v>3860.73</v>
      </c>
      <c r="M390" s="81">
        <v>7277.2</v>
      </c>
      <c r="N390" s="81">
        <v>10075.85</v>
      </c>
      <c r="O390" s="72">
        <v>9920.3</v>
      </c>
      <c r="P390" s="1">
        <f aca="true" t="shared" si="18" ref="P390:P453">D390+E390+F390+G390+H390+I390+J390+K390+L390+M390+N390+O390</f>
        <v>93419.46</v>
      </c>
      <c r="Q390" s="26">
        <v>179.8</v>
      </c>
      <c r="R390" s="35">
        <v>0</v>
      </c>
      <c r="S390" s="44">
        <v>1</v>
      </c>
      <c r="T390" s="27">
        <v>60</v>
      </c>
      <c r="U390" s="28">
        <f t="shared" si="17"/>
        <v>0</v>
      </c>
      <c r="V390" s="39"/>
      <c r="W390" s="45"/>
      <c r="X390" s="39"/>
      <c r="Y390" s="30"/>
      <c r="Z390" s="77" t="s">
        <v>810</v>
      </c>
      <c r="AA390" s="81">
        <v>0</v>
      </c>
      <c r="AB390" s="81">
        <v>0</v>
      </c>
      <c r="AC390" s="81">
        <v>0</v>
      </c>
    </row>
    <row r="391" spans="1:29" ht="15.75">
      <c r="A391" s="7">
        <v>388</v>
      </c>
      <c r="B391" s="102" t="s">
        <v>377</v>
      </c>
      <c r="C391" s="8">
        <v>11448</v>
      </c>
      <c r="D391" s="81">
        <v>8281.24</v>
      </c>
      <c r="E391" s="81">
        <v>11328.5</v>
      </c>
      <c r="F391" s="81">
        <v>10353.54</v>
      </c>
      <c r="G391" s="81">
        <v>10323.11</v>
      </c>
      <c r="H391" s="21">
        <v>7232.49</v>
      </c>
      <c r="I391" s="21">
        <v>14216.63</v>
      </c>
      <c r="J391" s="81">
        <v>16096.73</v>
      </c>
      <c r="K391" s="81">
        <v>20561.64</v>
      </c>
      <c r="L391" s="81">
        <v>11881.38</v>
      </c>
      <c r="M391" s="81">
        <v>9308.82</v>
      </c>
      <c r="N391" s="81">
        <v>10649.88</v>
      </c>
      <c r="O391" s="72">
        <v>12404.62</v>
      </c>
      <c r="P391" s="1">
        <f t="shared" si="18"/>
        <v>142638.58</v>
      </c>
      <c r="Q391" s="18">
        <v>69.6</v>
      </c>
      <c r="R391" s="35">
        <v>14</v>
      </c>
      <c r="S391" s="11">
        <v>1</v>
      </c>
      <c r="T391" s="19">
        <v>60</v>
      </c>
      <c r="U391" s="22">
        <f t="shared" si="17"/>
        <v>25.62</v>
      </c>
      <c r="V391" s="32">
        <v>24.18</v>
      </c>
      <c r="W391" s="24"/>
      <c r="X391" s="32">
        <v>0</v>
      </c>
      <c r="Y391" s="33"/>
      <c r="Z391" s="75" t="s">
        <v>420</v>
      </c>
      <c r="AA391" s="81">
        <v>381.47818799999993</v>
      </c>
      <c r="AB391" s="81">
        <v>0</v>
      </c>
      <c r="AC391" s="81">
        <v>0</v>
      </c>
    </row>
    <row r="392" spans="1:29" ht="15.75">
      <c r="A392" s="7">
        <v>389</v>
      </c>
      <c r="B392" s="102" t="s">
        <v>378</v>
      </c>
      <c r="C392" s="8">
        <v>11450</v>
      </c>
      <c r="D392" s="81">
        <v>68168.93</v>
      </c>
      <c r="E392" s="81">
        <v>92385.61</v>
      </c>
      <c r="F392" s="81">
        <v>109903.45</v>
      </c>
      <c r="G392" s="81">
        <v>69120.51</v>
      </c>
      <c r="H392" s="21">
        <v>87041</v>
      </c>
      <c r="I392" s="21">
        <v>97623.02</v>
      </c>
      <c r="J392" s="81">
        <v>105540.04</v>
      </c>
      <c r="K392" s="81">
        <v>89553.55</v>
      </c>
      <c r="L392" s="81">
        <v>102566.72</v>
      </c>
      <c r="M392" s="81">
        <v>99824.37</v>
      </c>
      <c r="N392" s="81">
        <v>87162.13</v>
      </c>
      <c r="O392" s="72">
        <v>92152.44</v>
      </c>
      <c r="P392" s="1">
        <f t="shared" si="18"/>
        <v>1101041.77</v>
      </c>
      <c r="Q392" s="26">
        <v>48.8</v>
      </c>
      <c r="R392" s="35">
        <v>0</v>
      </c>
      <c r="S392" s="44">
        <v>1</v>
      </c>
      <c r="T392" s="27">
        <v>60</v>
      </c>
      <c r="U392" s="28">
        <f t="shared" si="17"/>
        <v>0</v>
      </c>
      <c r="V392" s="39"/>
      <c r="W392" s="45"/>
      <c r="X392" s="39"/>
      <c r="Y392" s="30"/>
      <c r="Z392" s="79" t="s">
        <v>811</v>
      </c>
      <c r="AA392" s="81">
        <v>0</v>
      </c>
      <c r="AB392" s="81">
        <v>0</v>
      </c>
      <c r="AC392" s="81">
        <v>0</v>
      </c>
    </row>
    <row r="393" spans="1:29" ht="15.75">
      <c r="A393" s="7">
        <v>390</v>
      </c>
      <c r="B393" s="102" t="s">
        <v>437</v>
      </c>
      <c r="C393" s="9"/>
      <c r="D393" s="81"/>
      <c r="E393" s="81"/>
      <c r="F393" s="81"/>
      <c r="G393" s="81"/>
      <c r="H393" s="21"/>
      <c r="I393" s="21"/>
      <c r="J393" s="81"/>
      <c r="K393" s="81"/>
      <c r="L393" s="81"/>
      <c r="M393" s="81"/>
      <c r="N393" s="81"/>
      <c r="O393" s="72"/>
      <c r="P393" s="1">
        <f t="shared" si="18"/>
        <v>0</v>
      </c>
      <c r="Q393" s="18">
        <v>41.8</v>
      </c>
      <c r="R393" s="35">
        <v>4</v>
      </c>
      <c r="S393" s="11">
        <v>1</v>
      </c>
      <c r="T393" s="19">
        <v>60</v>
      </c>
      <c r="U393" s="22">
        <f t="shared" si="17"/>
        <v>7.32</v>
      </c>
      <c r="V393" s="32">
        <v>7.44</v>
      </c>
      <c r="W393" s="24"/>
      <c r="X393" s="32">
        <v>0</v>
      </c>
      <c r="Y393" s="33"/>
      <c r="Z393" s="75" t="s">
        <v>812</v>
      </c>
      <c r="AA393" s="81">
        <v>117.36790399999998</v>
      </c>
      <c r="AB393" s="81">
        <v>0</v>
      </c>
      <c r="AC393" s="81">
        <v>0</v>
      </c>
    </row>
    <row r="394" spans="1:29" ht="15.75">
      <c r="A394" s="7">
        <v>391</v>
      </c>
      <c r="B394" s="102" t="s">
        <v>379</v>
      </c>
      <c r="C394" s="8">
        <v>23716</v>
      </c>
      <c r="D394" s="81"/>
      <c r="E394" s="81"/>
      <c r="F394" s="81"/>
      <c r="G394" s="81"/>
      <c r="H394" s="21"/>
      <c r="I394" s="21"/>
      <c r="J394" s="81"/>
      <c r="K394" s="81"/>
      <c r="L394" s="81"/>
      <c r="M394" s="81"/>
      <c r="N394" s="81"/>
      <c r="O394" s="72"/>
      <c r="P394" s="1">
        <f t="shared" si="18"/>
        <v>0</v>
      </c>
      <c r="Q394" s="18"/>
      <c r="R394" s="35"/>
      <c r="S394" s="11"/>
      <c r="T394" s="19"/>
      <c r="U394" s="28">
        <v>0</v>
      </c>
      <c r="V394" s="39"/>
      <c r="W394" s="24"/>
      <c r="X394" s="32"/>
      <c r="Y394" s="33"/>
      <c r="Z394" s="79" t="s">
        <v>813</v>
      </c>
      <c r="AA394" s="81">
        <v>0</v>
      </c>
      <c r="AB394" s="81">
        <v>0</v>
      </c>
      <c r="AC394" s="81">
        <v>0</v>
      </c>
    </row>
    <row r="395" spans="1:29" ht="15.75">
      <c r="A395" s="7">
        <v>392</v>
      </c>
      <c r="B395" s="102" t="s">
        <v>380</v>
      </c>
      <c r="C395" s="8">
        <v>21469</v>
      </c>
      <c r="D395" s="81">
        <v>131.87</v>
      </c>
      <c r="E395" s="81">
        <v>119.1</v>
      </c>
      <c r="F395" s="81">
        <v>131.86</v>
      </c>
      <c r="G395" s="81">
        <v>127.61</v>
      </c>
      <c r="H395" s="21">
        <v>131.87</v>
      </c>
      <c r="I395" s="21">
        <v>127.61</v>
      </c>
      <c r="J395" s="81">
        <v>151.62</v>
      </c>
      <c r="K395" s="81">
        <v>151.62</v>
      </c>
      <c r="L395" s="98">
        <v>146.73</v>
      </c>
      <c r="M395" s="81">
        <v>151.62</v>
      </c>
      <c r="N395" s="81">
        <v>61.14</v>
      </c>
      <c r="O395" s="72">
        <v>61.14</v>
      </c>
      <c r="P395" s="1">
        <f t="shared" si="18"/>
        <v>1493.7900000000004</v>
      </c>
      <c r="Q395" s="18">
        <v>31.72</v>
      </c>
      <c r="R395" s="35">
        <v>7</v>
      </c>
      <c r="S395" s="11">
        <v>1</v>
      </c>
      <c r="T395" s="19">
        <v>60</v>
      </c>
      <c r="U395" s="22">
        <f aca="true" t="shared" si="19" ref="U395:U417">T395*R395*30.5/1000</f>
        <v>12.81</v>
      </c>
      <c r="V395" s="32">
        <v>13.02</v>
      </c>
      <c r="W395" s="24"/>
      <c r="X395" s="32">
        <v>0</v>
      </c>
      <c r="Y395" s="33"/>
      <c r="Z395" s="76" t="s">
        <v>441</v>
      </c>
      <c r="AA395" s="81">
        <v>205.41133199999996</v>
      </c>
      <c r="AB395" s="81">
        <v>0</v>
      </c>
      <c r="AC395" s="81">
        <v>0</v>
      </c>
    </row>
    <row r="396" spans="1:29" ht="15.75">
      <c r="A396" s="7">
        <v>393</v>
      </c>
      <c r="B396" s="102" t="s">
        <v>382</v>
      </c>
      <c r="C396" s="8">
        <v>21481</v>
      </c>
      <c r="D396" s="81">
        <v>362.63</v>
      </c>
      <c r="E396" s="81">
        <v>327.53</v>
      </c>
      <c r="F396" s="81">
        <v>362.63</v>
      </c>
      <c r="G396" s="81">
        <v>350.93</v>
      </c>
      <c r="H396" s="21">
        <v>362.63</v>
      </c>
      <c r="I396" s="21">
        <v>350.93</v>
      </c>
      <c r="J396" s="81">
        <v>416.94</v>
      </c>
      <c r="K396" s="81">
        <v>416.94</v>
      </c>
      <c r="L396" s="81">
        <v>403.5</v>
      </c>
      <c r="M396" s="81">
        <v>416.95</v>
      </c>
      <c r="N396" s="81">
        <v>336.25</v>
      </c>
      <c r="O396" s="72">
        <v>336.25</v>
      </c>
      <c r="P396" s="1">
        <f t="shared" si="18"/>
        <v>4444.11</v>
      </c>
      <c r="Q396" s="18">
        <v>98.4</v>
      </c>
      <c r="R396" s="43">
        <v>4</v>
      </c>
      <c r="S396" s="11">
        <v>1</v>
      </c>
      <c r="T396" s="19">
        <v>60</v>
      </c>
      <c r="U396" s="22">
        <f t="shared" si="19"/>
        <v>7.32</v>
      </c>
      <c r="V396" s="32">
        <v>7.44</v>
      </c>
      <c r="W396" s="24"/>
      <c r="X396" s="32">
        <v>0</v>
      </c>
      <c r="Y396" s="33"/>
      <c r="Z396" s="75" t="s">
        <v>814</v>
      </c>
      <c r="AA396" s="81">
        <v>117.36790399999998</v>
      </c>
      <c r="AB396" s="81">
        <v>0</v>
      </c>
      <c r="AC396" s="81">
        <v>0</v>
      </c>
    </row>
    <row r="397" spans="1:29" ht="15.75">
      <c r="A397" s="7">
        <v>394</v>
      </c>
      <c r="B397" s="102" t="s">
        <v>383</v>
      </c>
      <c r="C397" s="8">
        <v>21271</v>
      </c>
      <c r="D397" s="81">
        <v>4986.64</v>
      </c>
      <c r="E397" s="81">
        <v>4504.06</v>
      </c>
      <c r="F397" s="81">
        <v>4986.64</v>
      </c>
      <c r="G397" s="81">
        <v>4825.79</v>
      </c>
      <c r="H397" s="21">
        <v>4986.64</v>
      </c>
      <c r="I397" s="21">
        <v>4825.79</v>
      </c>
      <c r="J397" s="81">
        <v>4849.04</v>
      </c>
      <c r="K397" s="81">
        <v>6358.11</v>
      </c>
      <c r="L397" s="81">
        <v>5950.55</v>
      </c>
      <c r="M397" s="81">
        <v>6419.26</v>
      </c>
      <c r="N397" s="81">
        <v>3179.06</v>
      </c>
      <c r="O397" s="72">
        <v>2914.14</v>
      </c>
      <c r="P397" s="1">
        <f t="shared" si="18"/>
        <v>58785.72</v>
      </c>
      <c r="Q397" s="18">
        <v>78.7</v>
      </c>
      <c r="R397" s="35">
        <v>4</v>
      </c>
      <c r="S397" s="11">
        <v>1</v>
      </c>
      <c r="T397" s="19">
        <v>60</v>
      </c>
      <c r="U397" s="22">
        <f t="shared" si="19"/>
        <v>7.32</v>
      </c>
      <c r="V397" s="32">
        <v>7.44</v>
      </c>
      <c r="W397" s="24"/>
      <c r="X397" s="32">
        <v>0</v>
      </c>
      <c r="Y397" s="33"/>
      <c r="Z397" s="75" t="s">
        <v>815</v>
      </c>
      <c r="AA397" s="81">
        <v>117.36790399999998</v>
      </c>
      <c r="AB397" s="81">
        <v>0</v>
      </c>
      <c r="AC397" s="81">
        <v>0</v>
      </c>
    </row>
    <row r="398" spans="1:29" ht="15.75">
      <c r="A398" s="7">
        <v>395</v>
      </c>
      <c r="B398" s="115" t="s">
        <v>87</v>
      </c>
      <c r="C398" s="8">
        <v>23722</v>
      </c>
      <c r="D398" s="81"/>
      <c r="E398" s="81"/>
      <c r="F398" s="81"/>
      <c r="G398" s="81"/>
      <c r="H398" s="21"/>
      <c r="I398" s="21"/>
      <c r="J398" s="81"/>
      <c r="K398" s="81"/>
      <c r="L398" s="81"/>
      <c r="M398" s="81"/>
      <c r="N398" s="81"/>
      <c r="O398" s="72"/>
      <c r="P398" s="1">
        <f t="shared" si="18"/>
        <v>0</v>
      </c>
      <c r="Q398" s="18">
        <v>247.5</v>
      </c>
      <c r="R398" s="35">
        <v>16</v>
      </c>
      <c r="S398" s="11">
        <v>1</v>
      </c>
      <c r="T398" s="19">
        <v>60</v>
      </c>
      <c r="U398" s="22">
        <f t="shared" si="19"/>
        <v>29.28</v>
      </c>
      <c r="V398" s="32">
        <v>29.76</v>
      </c>
      <c r="W398" s="24"/>
      <c r="X398" s="32">
        <v>0</v>
      </c>
      <c r="Y398" s="33"/>
      <c r="Z398" s="75" t="s">
        <v>816</v>
      </c>
      <c r="AA398" s="81">
        <v>469.51161599999995</v>
      </c>
      <c r="AB398" s="81">
        <v>0</v>
      </c>
      <c r="AC398" s="81">
        <v>0</v>
      </c>
    </row>
    <row r="399" spans="1:29" ht="15.75">
      <c r="A399" s="7">
        <v>396</v>
      </c>
      <c r="B399" s="102" t="s">
        <v>384</v>
      </c>
      <c r="C399" s="8">
        <v>21733</v>
      </c>
      <c r="D399" s="81">
        <v>197.79</v>
      </c>
      <c r="E399" s="81">
        <v>178.65</v>
      </c>
      <c r="F399" s="81">
        <v>197.79</v>
      </c>
      <c r="G399" s="81">
        <v>191.42</v>
      </c>
      <c r="H399" s="21">
        <v>197.79</v>
      </c>
      <c r="I399" s="21">
        <v>191.42</v>
      </c>
      <c r="J399" s="81">
        <v>227.42</v>
      </c>
      <c r="K399" s="81">
        <v>227.42</v>
      </c>
      <c r="L399" s="81">
        <v>220.09</v>
      </c>
      <c r="M399" s="81">
        <v>227.43</v>
      </c>
      <c r="N399" s="81">
        <v>213.98</v>
      </c>
      <c r="O399" s="72">
        <v>213.98</v>
      </c>
      <c r="P399" s="1">
        <f t="shared" si="18"/>
        <v>2485.18</v>
      </c>
      <c r="Q399" s="18">
        <v>198.25</v>
      </c>
      <c r="R399" s="35">
        <v>6</v>
      </c>
      <c r="S399" s="11">
        <v>1</v>
      </c>
      <c r="T399" s="19">
        <v>60</v>
      </c>
      <c r="U399" s="22">
        <f t="shared" si="19"/>
        <v>10.98</v>
      </c>
      <c r="V399" s="32">
        <v>9.3</v>
      </c>
      <c r="W399" s="24"/>
      <c r="X399" s="32">
        <v>0</v>
      </c>
      <c r="Y399" s="33"/>
      <c r="Z399" s="76" t="s">
        <v>817</v>
      </c>
      <c r="AA399" s="81">
        <v>146.72238000000002</v>
      </c>
      <c r="AB399" s="81">
        <v>0</v>
      </c>
      <c r="AC399" s="81">
        <v>0</v>
      </c>
    </row>
    <row r="400" spans="1:29" ht="15.75">
      <c r="A400" s="7">
        <v>397</v>
      </c>
      <c r="B400" s="102" t="s">
        <v>386</v>
      </c>
      <c r="C400" s="8">
        <v>21729</v>
      </c>
      <c r="D400" s="81">
        <v>0</v>
      </c>
      <c r="E400" s="81">
        <v>0</v>
      </c>
      <c r="F400" s="81">
        <v>0</v>
      </c>
      <c r="G400" s="81">
        <v>1622.76</v>
      </c>
      <c r="H400" s="21">
        <v>131.87</v>
      </c>
      <c r="I400" s="21">
        <v>127.61</v>
      </c>
      <c r="J400" s="81">
        <v>151.62</v>
      </c>
      <c r="K400" s="81">
        <v>151.62</v>
      </c>
      <c r="L400" s="81">
        <v>146.73</v>
      </c>
      <c r="M400" s="81">
        <v>151.62</v>
      </c>
      <c r="N400" s="81">
        <v>146.73</v>
      </c>
      <c r="O400" s="72">
        <v>151.62</v>
      </c>
      <c r="P400" s="1">
        <f t="shared" si="18"/>
        <v>2782.18</v>
      </c>
      <c r="Q400" s="26">
        <v>34.7</v>
      </c>
      <c r="R400" s="35">
        <v>0</v>
      </c>
      <c r="S400" s="44">
        <v>1</v>
      </c>
      <c r="T400" s="27">
        <v>60</v>
      </c>
      <c r="U400" s="28">
        <f t="shared" si="19"/>
        <v>0</v>
      </c>
      <c r="V400" s="39"/>
      <c r="W400" s="45"/>
      <c r="X400" s="39"/>
      <c r="Y400" s="30"/>
      <c r="Z400" s="77" t="s">
        <v>818</v>
      </c>
      <c r="AA400" s="81">
        <v>0</v>
      </c>
      <c r="AB400" s="81">
        <v>0</v>
      </c>
      <c r="AC400" s="81">
        <v>0</v>
      </c>
    </row>
    <row r="401" spans="1:29" ht="15.75">
      <c r="A401" s="7">
        <v>398</v>
      </c>
      <c r="B401" s="102" t="s">
        <v>388</v>
      </c>
      <c r="C401" s="8">
        <v>21487</v>
      </c>
      <c r="D401" s="81"/>
      <c r="E401" s="81"/>
      <c r="F401" s="81"/>
      <c r="G401" s="81"/>
      <c r="H401" s="21"/>
      <c r="I401" s="21"/>
      <c r="J401" s="81"/>
      <c r="K401" s="81"/>
      <c r="L401" s="81"/>
      <c r="M401" s="81"/>
      <c r="N401" s="81"/>
      <c r="O401" s="72"/>
      <c r="P401" s="1">
        <f t="shared" si="18"/>
        <v>0</v>
      </c>
      <c r="Q401" s="18">
        <v>202</v>
      </c>
      <c r="R401" s="35">
        <v>5</v>
      </c>
      <c r="S401" s="11">
        <v>1</v>
      </c>
      <c r="T401" s="19">
        <v>60</v>
      </c>
      <c r="U401" s="22">
        <f t="shared" si="19"/>
        <v>9.15</v>
      </c>
      <c r="V401" s="32">
        <v>9.3</v>
      </c>
      <c r="W401" s="24"/>
      <c r="X401" s="32">
        <v>0</v>
      </c>
      <c r="Y401" s="33"/>
      <c r="Z401" s="76" t="s">
        <v>475</v>
      </c>
      <c r="AA401" s="81">
        <v>146.72238000000002</v>
      </c>
      <c r="AB401" s="81">
        <v>0</v>
      </c>
      <c r="AC401" s="81">
        <v>0</v>
      </c>
    </row>
    <row r="402" spans="1:29" ht="15.75">
      <c r="A402" s="7">
        <v>399</v>
      </c>
      <c r="B402" s="102" t="s">
        <v>472</v>
      </c>
      <c r="C402" s="8">
        <v>10008</v>
      </c>
      <c r="D402" s="81"/>
      <c r="E402" s="81"/>
      <c r="F402" s="81"/>
      <c r="G402" s="81"/>
      <c r="H402" s="21"/>
      <c r="I402" s="21"/>
      <c r="J402" s="81"/>
      <c r="K402" s="81"/>
      <c r="L402" s="81"/>
      <c r="M402" s="81"/>
      <c r="N402" s="81"/>
      <c r="O402" s="72"/>
      <c r="P402" s="1">
        <f t="shared" si="18"/>
        <v>0</v>
      </c>
      <c r="Q402" s="18">
        <v>86</v>
      </c>
      <c r="R402" s="35">
        <v>2</v>
      </c>
      <c r="S402" s="11">
        <v>1</v>
      </c>
      <c r="T402" s="19">
        <v>60</v>
      </c>
      <c r="U402" s="22">
        <f t="shared" si="19"/>
        <v>3.66</v>
      </c>
      <c r="V402" s="32">
        <v>3.72</v>
      </c>
      <c r="W402" s="24"/>
      <c r="X402" s="32">
        <v>0</v>
      </c>
      <c r="Y402" s="33"/>
      <c r="Z402" s="76" t="s">
        <v>224</v>
      </c>
      <c r="AA402" s="81">
        <v>58.68895199999999</v>
      </c>
      <c r="AB402" s="81">
        <v>0</v>
      </c>
      <c r="AC402" s="81">
        <v>0</v>
      </c>
    </row>
    <row r="403" spans="1:29" ht="15.75">
      <c r="A403" s="7">
        <v>400</v>
      </c>
      <c r="B403" s="102" t="s">
        <v>389</v>
      </c>
      <c r="C403" s="8">
        <v>12327</v>
      </c>
      <c r="D403" s="81">
        <v>8815.56</v>
      </c>
      <c r="E403" s="81">
        <v>12211.56</v>
      </c>
      <c r="F403" s="81">
        <v>13105.47</v>
      </c>
      <c r="G403" s="81">
        <v>9474.4</v>
      </c>
      <c r="H403" s="21">
        <v>12796.44</v>
      </c>
      <c r="I403" s="21">
        <v>13168.63</v>
      </c>
      <c r="J403" s="81">
        <v>13164.58</v>
      </c>
      <c r="K403" s="81">
        <v>16975.37</v>
      </c>
      <c r="L403" s="81">
        <v>12675.49</v>
      </c>
      <c r="M403" s="81">
        <v>13083.06</v>
      </c>
      <c r="N403" s="81">
        <v>13918.58</v>
      </c>
      <c r="O403" s="72">
        <v>11901.1</v>
      </c>
      <c r="P403" s="1">
        <f t="shared" si="18"/>
        <v>151290.24</v>
      </c>
      <c r="Q403" s="18">
        <v>34.2</v>
      </c>
      <c r="R403" s="35">
        <v>2</v>
      </c>
      <c r="S403" s="11">
        <v>1</v>
      </c>
      <c r="T403" s="19">
        <v>60</v>
      </c>
      <c r="U403" s="22">
        <f t="shared" si="19"/>
        <v>3.66</v>
      </c>
      <c r="V403" s="32">
        <v>3.72</v>
      </c>
      <c r="W403" s="24"/>
      <c r="X403" s="32">
        <v>0</v>
      </c>
      <c r="Y403" s="33"/>
      <c r="Z403" s="76" t="s">
        <v>234</v>
      </c>
      <c r="AA403" s="81">
        <v>58.68895199999999</v>
      </c>
      <c r="AB403" s="81">
        <v>0</v>
      </c>
      <c r="AC403" s="81">
        <v>0</v>
      </c>
    </row>
    <row r="404" spans="1:29" ht="15.75">
      <c r="A404" s="7">
        <v>401</v>
      </c>
      <c r="B404" s="102" t="s">
        <v>390</v>
      </c>
      <c r="C404" s="8">
        <v>12308</v>
      </c>
      <c r="D404" s="81">
        <v>527.46</v>
      </c>
      <c r="E404" s="81">
        <v>601.89</v>
      </c>
      <c r="F404" s="81">
        <v>593.39</v>
      </c>
      <c r="G404" s="81">
        <v>574.25</v>
      </c>
      <c r="H404" s="21">
        <v>593.39</v>
      </c>
      <c r="I404" s="21">
        <v>574.25</v>
      </c>
      <c r="J404" s="81">
        <v>682.28</v>
      </c>
      <c r="K404" s="81">
        <v>682.28</v>
      </c>
      <c r="L404" s="81">
        <v>660.27</v>
      </c>
      <c r="M404" s="81">
        <v>682.28</v>
      </c>
      <c r="N404" s="81">
        <v>244.54</v>
      </c>
      <c r="O404" s="72">
        <v>244.54</v>
      </c>
      <c r="P404" s="1">
        <f t="shared" si="18"/>
        <v>6660.819999999999</v>
      </c>
      <c r="Q404" s="18">
        <v>75</v>
      </c>
      <c r="R404" s="35">
        <v>2</v>
      </c>
      <c r="S404" s="11">
        <v>1</v>
      </c>
      <c r="T404" s="19">
        <v>60</v>
      </c>
      <c r="U404" s="22">
        <f t="shared" si="19"/>
        <v>3.66</v>
      </c>
      <c r="V404" s="32">
        <v>3.72</v>
      </c>
      <c r="W404" s="24"/>
      <c r="X404" s="32">
        <v>0</v>
      </c>
      <c r="Y404" s="33"/>
      <c r="Z404" s="76" t="s">
        <v>251</v>
      </c>
      <c r="AA404" s="81">
        <v>58.68895199999999</v>
      </c>
      <c r="AB404" s="81">
        <v>0</v>
      </c>
      <c r="AC404" s="81">
        <v>0</v>
      </c>
    </row>
    <row r="405" spans="1:29" ht="15.75">
      <c r="A405" s="7">
        <v>402</v>
      </c>
      <c r="B405" s="102" t="s">
        <v>391</v>
      </c>
      <c r="C405" s="8">
        <v>12300</v>
      </c>
      <c r="D405" s="81">
        <v>137.36</v>
      </c>
      <c r="E405" s="81">
        <v>124.07</v>
      </c>
      <c r="F405" s="81">
        <v>137.36</v>
      </c>
      <c r="G405" s="81">
        <v>132.93</v>
      </c>
      <c r="H405" s="21">
        <v>137.36</v>
      </c>
      <c r="I405" s="21">
        <v>132.93</v>
      </c>
      <c r="J405" s="81">
        <v>157.93</v>
      </c>
      <c r="K405" s="81">
        <v>157.93</v>
      </c>
      <c r="L405" s="81">
        <v>152.84</v>
      </c>
      <c r="M405" s="81">
        <v>157.93</v>
      </c>
      <c r="N405" s="81">
        <v>30.57</v>
      </c>
      <c r="O405" s="72">
        <v>30.57</v>
      </c>
      <c r="P405" s="1">
        <f t="shared" si="18"/>
        <v>1489.78</v>
      </c>
      <c r="Q405" s="18">
        <v>72.9</v>
      </c>
      <c r="R405" s="35">
        <v>3</v>
      </c>
      <c r="S405" s="11">
        <v>1</v>
      </c>
      <c r="T405" s="19">
        <v>60</v>
      </c>
      <c r="U405" s="22">
        <f t="shared" si="19"/>
        <v>5.49</v>
      </c>
      <c r="V405" s="32">
        <v>5.58</v>
      </c>
      <c r="W405" s="24"/>
      <c r="X405" s="32">
        <v>0</v>
      </c>
      <c r="Y405" s="33"/>
      <c r="Z405" s="76" t="s">
        <v>299</v>
      </c>
      <c r="AA405" s="81">
        <v>88.03342799999999</v>
      </c>
      <c r="AB405" s="81">
        <v>0</v>
      </c>
      <c r="AC405" s="81">
        <v>0</v>
      </c>
    </row>
    <row r="406" spans="1:29" ht="15.75">
      <c r="A406" s="7">
        <v>403</v>
      </c>
      <c r="B406" s="102" t="s">
        <v>392</v>
      </c>
      <c r="C406" s="8">
        <v>12301</v>
      </c>
      <c r="D406" s="81">
        <v>137.36</v>
      </c>
      <c r="E406" s="81">
        <v>476.41</v>
      </c>
      <c r="F406" s="81">
        <v>527.46</v>
      </c>
      <c r="G406" s="81">
        <v>510.44</v>
      </c>
      <c r="H406" s="21">
        <v>527.46</v>
      </c>
      <c r="I406" s="21">
        <v>510.44</v>
      </c>
      <c r="J406" s="81">
        <v>606.47</v>
      </c>
      <c r="K406" s="81">
        <v>606.47</v>
      </c>
      <c r="L406" s="81">
        <v>586.9</v>
      </c>
      <c r="M406" s="81">
        <v>606.47</v>
      </c>
      <c r="N406" s="81">
        <v>586.9</v>
      </c>
      <c r="O406" s="72">
        <v>519.65</v>
      </c>
      <c r="P406" s="1">
        <f t="shared" si="18"/>
        <v>6202.429999999999</v>
      </c>
      <c r="Q406" s="26">
        <v>0</v>
      </c>
      <c r="R406" s="43">
        <v>0</v>
      </c>
      <c r="S406" s="44">
        <v>1</v>
      </c>
      <c r="T406" s="27">
        <v>60</v>
      </c>
      <c r="U406" s="28">
        <f t="shared" si="19"/>
        <v>0</v>
      </c>
      <c r="V406" s="39"/>
      <c r="W406" s="45"/>
      <c r="X406" s="39"/>
      <c r="Y406" s="30"/>
      <c r="Z406" s="79" t="s">
        <v>819</v>
      </c>
      <c r="AA406" s="81">
        <v>0</v>
      </c>
      <c r="AB406" s="81">
        <v>0</v>
      </c>
      <c r="AC406" s="81">
        <v>0</v>
      </c>
    </row>
    <row r="407" spans="1:29" ht="15.75">
      <c r="A407" s="7">
        <v>404</v>
      </c>
      <c r="B407" s="102" t="s">
        <v>393</v>
      </c>
      <c r="C407" s="8">
        <v>21492</v>
      </c>
      <c r="D407" s="81">
        <v>494.49</v>
      </c>
      <c r="E407" s="81">
        <v>446.63</v>
      </c>
      <c r="F407" s="81">
        <v>494.49</v>
      </c>
      <c r="G407" s="81">
        <v>478.54</v>
      </c>
      <c r="H407" s="21">
        <v>494.49</v>
      </c>
      <c r="I407" s="21">
        <v>478.54</v>
      </c>
      <c r="J407" s="81">
        <v>568.56</v>
      </c>
      <c r="K407" s="81">
        <v>568.56</v>
      </c>
      <c r="L407" s="81">
        <v>550.22</v>
      </c>
      <c r="M407" s="81">
        <v>568.56</v>
      </c>
      <c r="N407" s="81">
        <v>489.09</v>
      </c>
      <c r="O407" s="72">
        <v>489.09</v>
      </c>
      <c r="P407" s="1">
        <f t="shared" si="18"/>
        <v>6121.26</v>
      </c>
      <c r="Q407" s="18">
        <v>114.32</v>
      </c>
      <c r="R407" s="35">
        <v>15</v>
      </c>
      <c r="S407" s="11">
        <v>1</v>
      </c>
      <c r="T407" s="19">
        <v>60</v>
      </c>
      <c r="U407" s="22">
        <f t="shared" si="19"/>
        <v>27.45</v>
      </c>
      <c r="V407" s="32">
        <v>26.04</v>
      </c>
      <c r="W407" s="24"/>
      <c r="X407" s="32">
        <v>0</v>
      </c>
      <c r="Y407" s="33"/>
      <c r="Z407" s="76" t="s">
        <v>310</v>
      </c>
      <c r="AA407" s="81">
        <v>410.8226639999999</v>
      </c>
      <c r="AB407" s="81">
        <v>0</v>
      </c>
      <c r="AC407" s="81">
        <v>0</v>
      </c>
    </row>
    <row r="408" spans="1:29" ht="15.75">
      <c r="A408" s="7">
        <v>405</v>
      </c>
      <c r="B408" s="102" t="s">
        <v>394</v>
      </c>
      <c r="C408" s="8">
        <v>21489</v>
      </c>
      <c r="D408" s="81">
        <v>131.87</v>
      </c>
      <c r="E408" s="81">
        <v>119.1</v>
      </c>
      <c r="F408" s="81">
        <v>131.87</v>
      </c>
      <c r="G408" s="81">
        <v>191.42</v>
      </c>
      <c r="H408" s="21">
        <v>131.87</v>
      </c>
      <c r="I408" s="21">
        <v>127.61</v>
      </c>
      <c r="J408" s="81">
        <v>151.62</v>
      </c>
      <c r="K408" s="81">
        <v>151.62</v>
      </c>
      <c r="L408" s="81">
        <v>146.73</v>
      </c>
      <c r="M408" s="81">
        <v>151.62</v>
      </c>
      <c r="N408" s="81">
        <v>146.73</v>
      </c>
      <c r="O408" s="72">
        <v>342.36</v>
      </c>
      <c r="P408" s="1">
        <f t="shared" si="18"/>
        <v>1924.42</v>
      </c>
      <c r="Q408" s="26">
        <v>28.54</v>
      </c>
      <c r="R408" s="43">
        <v>0</v>
      </c>
      <c r="S408" s="44">
        <v>1</v>
      </c>
      <c r="T408" s="27">
        <v>60</v>
      </c>
      <c r="U408" s="28">
        <f t="shared" si="19"/>
        <v>0</v>
      </c>
      <c r="V408" s="39"/>
      <c r="W408" s="45"/>
      <c r="X408" s="39"/>
      <c r="Y408" s="30"/>
      <c r="Z408" s="77" t="s">
        <v>820</v>
      </c>
      <c r="AA408" s="81">
        <v>0</v>
      </c>
      <c r="AB408" s="81">
        <v>0</v>
      </c>
      <c r="AC408" s="81">
        <v>0</v>
      </c>
    </row>
    <row r="409" spans="1:29" ht="15.75">
      <c r="A409" s="7">
        <v>406</v>
      </c>
      <c r="B409" s="102" t="s">
        <v>397</v>
      </c>
      <c r="C409" s="8">
        <v>21749</v>
      </c>
      <c r="D409" s="81">
        <v>131.87</v>
      </c>
      <c r="E409" s="81">
        <v>119.1</v>
      </c>
      <c r="F409" s="81">
        <v>131.87</v>
      </c>
      <c r="G409" s="81">
        <v>127.61</v>
      </c>
      <c r="H409" s="21">
        <v>131.87</v>
      </c>
      <c r="I409" s="21">
        <v>127.61</v>
      </c>
      <c r="J409" s="81">
        <v>151.62</v>
      </c>
      <c r="K409" s="81">
        <v>151.62</v>
      </c>
      <c r="L409" s="81">
        <v>146.73</v>
      </c>
      <c r="M409" s="81">
        <v>151.62</v>
      </c>
      <c r="N409" s="81">
        <v>146.73</v>
      </c>
      <c r="O409" s="72">
        <v>122.27</v>
      </c>
      <c r="P409" s="1">
        <f t="shared" si="18"/>
        <v>1640.52</v>
      </c>
      <c r="Q409" s="18">
        <v>252.7</v>
      </c>
      <c r="R409" s="35">
        <v>14</v>
      </c>
      <c r="S409" s="11">
        <v>1</v>
      </c>
      <c r="T409" s="19">
        <v>60</v>
      </c>
      <c r="U409" s="22">
        <f t="shared" si="19"/>
        <v>25.62</v>
      </c>
      <c r="V409" s="32">
        <v>24.18</v>
      </c>
      <c r="W409" s="24"/>
      <c r="X409" s="32">
        <v>0</v>
      </c>
      <c r="Y409" s="33"/>
      <c r="Z409" s="76" t="s">
        <v>435</v>
      </c>
      <c r="AA409" s="81">
        <v>381.47818799999993</v>
      </c>
      <c r="AB409" s="81">
        <v>0</v>
      </c>
      <c r="AC409" s="81">
        <v>0</v>
      </c>
    </row>
    <row r="410" spans="1:29" ht="15.75">
      <c r="A410" s="7">
        <v>407</v>
      </c>
      <c r="B410" s="102" t="s">
        <v>398</v>
      </c>
      <c r="C410" s="8">
        <v>12309</v>
      </c>
      <c r="D410" s="81">
        <v>302.19</v>
      </c>
      <c r="E410" s="81">
        <v>272.95</v>
      </c>
      <c r="F410" s="81">
        <v>302.19</v>
      </c>
      <c r="G410" s="81">
        <v>292.44</v>
      </c>
      <c r="H410" s="21">
        <v>302.19</v>
      </c>
      <c r="I410" s="21">
        <v>292.44</v>
      </c>
      <c r="J410" s="81">
        <v>347.45</v>
      </c>
      <c r="K410" s="81">
        <v>347.45</v>
      </c>
      <c r="L410" s="81">
        <v>336.25</v>
      </c>
      <c r="M410" s="81">
        <v>347.45</v>
      </c>
      <c r="N410" s="81">
        <v>336.25</v>
      </c>
      <c r="O410" s="72">
        <v>347.46</v>
      </c>
      <c r="P410" s="1">
        <f t="shared" si="18"/>
        <v>3826.7099999999996</v>
      </c>
      <c r="Q410" s="26">
        <v>460.6</v>
      </c>
      <c r="R410" s="43">
        <v>0</v>
      </c>
      <c r="S410" s="44">
        <v>1</v>
      </c>
      <c r="T410" s="27">
        <v>60</v>
      </c>
      <c r="U410" s="28">
        <f t="shared" si="19"/>
        <v>0</v>
      </c>
      <c r="V410" s="39">
        <v>1.86</v>
      </c>
      <c r="W410" s="45"/>
      <c r="X410" s="39">
        <v>0</v>
      </c>
      <c r="Y410" s="30"/>
      <c r="Z410" s="77" t="s">
        <v>220</v>
      </c>
      <c r="AA410" s="81">
        <v>29.354476</v>
      </c>
      <c r="AB410" s="81">
        <v>0</v>
      </c>
      <c r="AC410" s="81">
        <v>0</v>
      </c>
    </row>
    <row r="411" spans="1:29" ht="15.75">
      <c r="A411" s="7">
        <v>408</v>
      </c>
      <c r="B411" s="102" t="s">
        <v>399</v>
      </c>
      <c r="C411" s="8">
        <v>12310</v>
      </c>
      <c r="D411" s="81">
        <v>263.73</v>
      </c>
      <c r="E411" s="81">
        <v>238.21</v>
      </c>
      <c r="F411" s="81">
        <v>263.73</v>
      </c>
      <c r="G411" s="81">
        <v>255.22</v>
      </c>
      <c r="H411" s="21">
        <v>263.73</v>
      </c>
      <c r="I411" s="21">
        <v>255.22</v>
      </c>
      <c r="J411" s="81">
        <v>303.24</v>
      </c>
      <c r="K411" s="81">
        <v>303.24</v>
      </c>
      <c r="L411" s="81">
        <v>293.45</v>
      </c>
      <c r="M411" s="81">
        <v>303.23</v>
      </c>
      <c r="N411" s="81">
        <v>293.45</v>
      </c>
      <c r="O411" s="72">
        <v>244.54</v>
      </c>
      <c r="P411" s="1">
        <f t="shared" si="18"/>
        <v>3280.99</v>
      </c>
      <c r="Q411" s="26">
        <v>568.2</v>
      </c>
      <c r="R411" s="43">
        <v>0</v>
      </c>
      <c r="S411" s="44">
        <v>1</v>
      </c>
      <c r="T411" s="27">
        <v>120</v>
      </c>
      <c r="U411" s="28">
        <f t="shared" si="19"/>
        <v>0</v>
      </c>
      <c r="V411" s="39"/>
      <c r="W411" s="45"/>
      <c r="X411" s="39"/>
      <c r="Y411" s="30"/>
      <c r="Z411" s="77" t="s">
        <v>821</v>
      </c>
      <c r="AA411" s="81">
        <v>0</v>
      </c>
      <c r="AB411" s="81">
        <v>0</v>
      </c>
      <c r="AC411" s="81">
        <v>0</v>
      </c>
    </row>
    <row r="412" spans="1:29" ht="15.75">
      <c r="A412" s="7">
        <v>409</v>
      </c>
      <c r="B412" s="102" t="s">
        <v>400</v>
      </c>
      <c r="C412" s="8">
        <v>12311</v>
      </c>
      <c r="D412" s="81">
        <v>65.93</v>
      </c>
      <c r="E412" s="81">
        <v>59.55</v>
      </c>
      <c r="F412" s="81">
        <v>65.93</v>
      </c>
      <c r="G412" s="81">
        <v>63.8</v>
      </c>
      <c r="H412" s="21">
        <v>65.93</v>
      </c>
      <c r="I412" s="21">
        <v>63.8</v>
      </c>
      <c r="J412" s="81">
        <v>75.8</v>
      </c>
      <c r="K412" s="81">
        <v>75.8</v>
      </c>
      <c r="L412" s="81">
        <v>73.36</v>
      </c>
      <c r="M412" s="81">
        <v>75.81</v>
      </c>
      <c r="N412" s="81">
        <v>73.36</v>
      </c>
      <c r="O412" s="72">
        <v>61.14</v>
      </c>
      <c r="P412" s="1">
        <f t="shared" si="18"/>
        <v>820.21</v>
      </c>
      <c r="Q412" s="65">
        <v>256.7</v>
      </c>
      <c r="R412" s="35">
        <v>8</v>
      </c>
      <c r="S412" s="60" t="s">
        <v>509</v>
      </c>
      <c r="T412" s="19">
        <v>220</v>
      </c>
      <c r="U412" s="22">
        <f t="shared" si="19"/>
        <v>53.68</v>
      </c>
      <c r="V412" s="32">
        <v>54.126</v>
      </c>
      <c r="W412" s="24"/>
      <c r="X412" s="32">
        <v>54.126</v>
      </c>
      <c r="Y412" s="33">
        <v>23.25</v>
      </c>
      <c r="Z412" s="76" t="s">
        <v>40</v>
      </c>
      <c r="AA412" s="81">
        <v>853.9342515999998</v>
      </c>
      <c r="AB412" s="81">
        <v>853.9242515999998</v>
      </c>
      <c r="AC412" s="81">
        <v>366.79594999999995</v>
      </c>
    </row>
    <row r="413" spans="1:29" ht="15.75">
      <c r="A413" s="7">
        <v>410</v>
      </c>
      <c r="B413" s="102" t="s">
        <v>401</v>
      </c>
      <c r="C413" s="8">
        <v>12655</v>
      </c>
      <c r="D413" s="81">
        <v>164.83</v>
      </c>
      <c r="E413" s="81">
        <v>462.59</v>
      </c>
      <c r="F413" s="81">
        <v>329.66</v>
      </c>
      <c r="G413" s="81">
        <v>319.02</v>
      </c>
      <c r="H413" s="21">
        <v>329.66</v>
      </c>
      <c r="I413" s="21">
        <v>319.02</v>
      </c>
      <c r="J413" s="81">
        <v>379.04</v>
      </c>
      <c r="K413" s="81">
        <v>379.04</v>
      </c>
      <c r="L413" s="81">
        <v>366.81</v>
      </c>
      <c r="M413" s="81">
        <v>379.04</v>
      </c>
      <c r="N413" s="81">
        <v>366.81</v>
      </c>
      <c r="O413" s="72">
        <v>152.84</v>
      </c>
      <c r="P413" s="1">
        <f t="shared" si="18"/>
        <v>3948.36</v>
      </c>
      <c r="Q413" s="57">
        <v>84.5</v>
      </c>
      <c r="R413" s="35">
        <v>4</v>
      </c>
      <c r="S413" s="36">
        <v>1</v>
      </c>
      <c r="T413" s="19">
        <v>60</v>
      </c>
      <c r="U413" s="22">
        <f t="shared" si="19"/>
        <v>7.32</v>
      </c>
      <c r="V413" s="32">
        <v>5.58</v>
      </c>
      <c r="W413" s="24"/>
      <c r="X413" s="32">
        <v>0</v>
      </c>
      <c r="Y413" s="33"/>
      <c r="Z413" s="76" t="s">
        <v>336</v>
      </c>
      <c r="AA413" s="81">
        <v>88.03342799999999</v>
      </c>
      <c r="AB413" s="81">
        <v>0</v>
      </c>
      <c r="AC413" s="81">
        <v>0</v>
      </c>
    </row>
    <row r="414" spans="1:29" ht="15.75">
      <c r="A414" s="7">
        <v>411</v>
      </c>
      <c r="B414" s="102" t="s">
        <v>402</v>
      </c>
      <c r="C414" s="8">
        <v>12662</v>
      </c>
      <c r="D414" s="81">
        <v>109.88</v>
      </c>
      <c r="E414" s="81">
        <v>99.25</v>
      </c>
      <c r="F414" s="81">
        <v>109.88</v>
      </c>
      <c r="G414" s="81">
        <v>106.34</v>
      </c>
      <c r="H414" s="21">
        <v>109.88</v>
      </c>
      <c r="I414" s="21">
        <v>106.34</v>
      </c>
      <c r="J414" s="81">
        <v>126.34</v>
      </c>
      <c r="K414" s="81">
        <v>126.34</v>
      </c>
      <c r="L414" s="81">
        <v>122.27</v>
      </c>
      <c r="M414" s="81">
        <v>126.35</v>
      </c>
      <c r="N414" s="81">
        <v>152.84</v>
      </c>
      <c r="O414" s="72">
        <v>152.84</v>
      </c>
      <c r="P414" s="1">
        <f t="shared" si="18"/>
        <v>1448.55</v>
      </c>
      <c r="Q414" s="18">
        <v>0</v>
      </c>
      <c r="R414" s="35">
        <v>0</v>
      </c>
      <c r="S414" s="36">
        <v>0</v>
      </c>
      <c r="T414" s="19">
        <v>220</v>
      </c>
      <c r="U414" s="22">
        <f t="shared" si="19"/>
        <v>0</v>
      </c>
      <c r="V414" s="32"/>
      <c r="W414" s="24"/>
      <c r="X414" s="32"/>
      <c r="Y414" s="33"/>
      <c r="Z414" s="75" t="s">
        <v>822</v>
      </c>
      <c r="AA414" s="81">
        <v>0</v>
      </c>
      <c r="AB414" s="81">
        <v>0</v>
      </c>
      <c r="AC414" s="81">
        <v>0</v>
      </c>
    </row>
    <row r="415" spans="1:29" ht="15.75">
      <c r="A415" s="7">
        <v>412</v>
      </c>
      <c r="B415" s="102" t="s">
        <v>404</v>
      </c>
      <c r="C415" s="8">
        <v>12667</v>
      </c>
      <c r="D415" s="81">
        <v>131.87</v>
      </c>
      <c r="E415" s="81">
        <v>119.1</v>
      </c>
      <c r="F415" s="81">
        <v>131.87</v>
      </c>
      <c r="G415" s="81">
        <v>127.61</v>
      </c>
      <c r="H415" s="21">
        <v>131.87</v>
      </c>
      <c r="I415" s="21">
        <v>127.61</v>
      </c>
      <c r="J415" s="81">
        <v>151.62</v>
      </c>
      <c r="K415" s="81">
        <v>151.62</v>
      </c>
      <c r="L415" s="81">
        <v>146.73</v>
      </c>
      <c r="M415" s="81">
        <v>151.62</v>
      </c>
      <c r="N415" s="81">
        <v>146.73</v>
      </c>
      <c r="O415" s="72">
        <v>0</v>
      </c>
      <c r="P415" s="1">
        <f t="shared" si="18"/>
        <v>1518.25</v>
      </c>
      <c r="Q415" s="18">
        <v>58</v>
      </c>
      <c r="R415" s="35">
        <v>1</v>
      </c>
      <c r="S415" s="11">
        <v>1</v>
      </c>
      <c r="T415" s="19">
        <v>60</v>
      </c>
      <c r="U415" s="22">
        <f t="shared" si="19"/>
        <v>1.83</v>
      </c>
      <c r="V415" s="32">
        <v>1.86</v>
      </c>
      <c r="W415" s="42"/>
      <c r="X415" s="32">
        <v>0</v>
      </c>
      <c r="Y415" s="30"/>
      <c r="Z415" s="75" t="s">
        <v>823</v>
      </c>
      <c r="AA415" s="81">
        <v>29.354476</v>
      </c>
      <c r="AB415" s="81">
        <v>0</v>
      </c>
      <c r="AC415" s="81">
        <v>0</v>
      </c>
    </row>
    <row r="416" spans="1:29" ht="15.75">
      <c r="A416" s="7">
        <v>413</v>
      </c>
      <c r="B416" s="102" t="s">
        <v>406</v>
      </c>
      <c r="C416" s="8">
        <v>21836</v>
      </c>
      <c r="D416" s="81">
        <v>428.55</v>
      </c>
      <c r="E416" s="81">
        <v>387.09</v>
      </c>
      <c r="F416" s="81">
        <v>428.55</v>
      </c>
      <c r="G416" s="81">
        <v>414.73</v>
      </c>
      <c r="H416" s="21">
        <v>428.55</v>
      </c>
      <c r="I416" s="21">
        <v>414.73</v>
      </c>
      <c r="J416" s="81">
        <v>492.76</v>
      </c>
      <c r="K416" s="81">
        <v>492.76</v>
      </c>
      <c r="L416" s="81">
        <v>476.86</v>
      </c>
      <c r="M416" s="81">
        <v>492.75</v>
      </c>
      <c r="N416" s="81">
        <v>476.86</v>
      </c>
      <c r="O416" s="72">
        <v>611.36</v>
      </c>
      <c r="P416" s="1">
        <f t="shared" si="18"/>
        <v>5545.549999999999</v>
      </c>
      <c r="Q416" s="66">
        <v>201.85</v>
      </c>
      <c r="R416" s="35">
        <v>17</v>
      </c>
      <c r="S416" s="11">
        <v>1</v>
      </c>
      <c r="T416" s="19">
        <v>60</v>
      </c>
      <c r="U416" s="22">
        <f t="shared" si="19"/>
        <v>31.11</v>
      </c>
      <c r="V416" s="32">
        <v>31.62</v>
      </c>
      <c r="W416" s="42"/>
      <c r="X416" s="32">
        <v>0</v>
      </c>
      <c r="Y416" s="30"/>
      <c r="Z416" s="75" t="s">
        <v>155</v>
      </c>
      <c r="AA416" s="81">
        <v>498.85609199999993</v>
      </c>
      <c r="AB416" s="81">
        <v>0</v>
      </c>
      <c r="AC416" s="81">
        <v>0</v>
      </c>
    </row>
    <row r="417" spans="1:29" ht="15.75">
      <c r="A417" s="7">
        <v>414</v>
      </c>
      <c r="B417" s="102" t="s">
        <v>407</v>
      </c>
      <c r="C417" s="8">
        <v>19757</v>
      </c>
      <c r="D417" s="81">
        <v>5541.14</v>
      </c>
      <c r="E417" s="81">
        <v>1447.54</v>
      </c>
      <c r="F417" s="81">
        <v>6151.07</v>
      </c>
      <c r="G417" s="81">
        <v>4619.11</v>
      </c>
      <c r="H417" s="21">
        <v>6037.61</v>
      </c>
      <c r="I417" s="21">
        <v>4271.74</v>
      </c>
      <c r="J417" s="81">
        <v>492.76</v>
      </c>
      <c r="K417" s="81">
        <v>5195.2</v>
      </c>
      <c r="L417" s="81">
        <v>6142.52</v>
      </c>
      <c r="M417" s="81">
        <v>5989.96</v>
      </c>
      <c r="N417" s="98">
        <f>J417*17.27*1.18</f>
        <v>10041.758935999998</v>
      </c>
      <c r="O417" s="72">
        <v>5359.86</v>
      </c>
      <c r="P417" s="1">
        <f t="shared" si="18"/>
        <v>61290.268936</v>
      </c>
      <c r="Q417" s="66">
        <v>160.14</v>
      </c>
      <c r="R417" s="35">
        <v>4</v>
      </c>
      <c r="S417" s="11">
        <v>1</v>
      </c>
      <c r="T417" s="19">
        <v>60</v>
      </c>
      <c r="U417" s="22">
        <f t="shared" si="19"/>
        <v>7.32</v>
      </c>
      <c r="V417" s="32"/>
      <c r="W417" s="42"/>
      <c r="X417" s="32"/>
      <c r="Y417" s="30"/>
      <c r="Z417" s="17" t="s">
        <v>824</v>
      </c>
      <c r="AA417" s="81">
        <v>0</v>
      </c>
      <c r="AB417" s="81">
        <v>0</v>
      </c>
      <c r="AC417" s="81">
        <v>0</v>
      </c>
    </row>
    <row r="418" spans="1:29" ht="15.75">
      <c r="A418" s="7">
        <v>415</v>
      </c>
      <c r="B418" s="102" t="s">
        <v>408</v>
      </c>
      <c r="C418" s="8">
        <v>19759</v>
      </c>
      <c r="D418" s="81">
        <v>9084.36</v>
      </c>
      <c r="E418" s="81">
        <v>12851.24</v>
      </c>
      <c r="F418" s="81">
        <v>17729.17</v>
      </c>
      <c r="G418" s="81">
        <v>12350.17</v>
      </c>
      <c r="H418" s="21">
        <v>12421.52</v>
      </c>
      <c r="I418" s="21">
        <v>9768.18</v>
      </c>
      <c r="J418" s="81">
        <v>21692.95</v>
      </c>
      <c r="K418" s="81">
        <v>15605.41</v>
      </c>
      <c r="L418" s="81">
        <v>15707.82</v>
      </c>
      <c r="M418" s="81">
        <v>10863.02</v>
      </c>
      <c r="N418" s="98">
        <v>12952.04</v>
      </c>
      <c r="O418" s="72">
        <v>10902.55</v>
      </c>
      <c r="P418" s="1">
        <f t="shared" si="18"/>
        <v>161928.42999999996</v>
      </c>
      <c r="Q418" s="66">
        <v>1548.5</v>
      </c>
      <c r="R418" s="35">
        <v>94</v>
      </c>
      <c r="S418" s="11">
        <v>1</v>
      </c>
      <c r="T418" s="18">
        <v>6.99</v>
      </c>
      <c r="U418" s="22">
        <f aca="true" t="shared" si="20" ref="U418:U430">R418*T418</f>
        <v>657.0600000000001</v>
      </c>
      <c r="V418" s="32">
        <v>623.26</v>
      </c>
      <c r="W418" s="42"/>
      <c r="X418" s="32">
        <v>623.26</v>
      </c>
      <c r="Y418" s="30"/>
      <c r="Z418" s="78" t="s">
        <v>825</v>
      </c>
      <c r="AA418" s="81">
        <v>9759.34</v>
      </c>
      <c r="AB418" s="81">
        <v>9759.34</v>
      </c>
      <c r="AC418" s="81">
        <v>0</v>
      </c>
    </row>
    <row r="419" spans="1:29" ht="15.75">
      <c r="A419" s="7">
        <v>416</v>
      </c>
      <c r="B419" s="102" t="s">
        <v>409</v>
      </c>
      <c r="C419" s="8">
        <v>12760</v>
      </c>
      <c r="D419" s="81">
        <v>15773.17</v>
      </c>
      <c r="E419" s="81">
        <v>25132.06</v>
      </c>
      <c r="F419" s="81">
        <v>25964.44</v>
      </c>
      <c r="G419" s="81">
        <v>17015.29</v>
      </c>
      <c r="H419" s="21">
        <v>22987.51</v>
      </c>
      <c r="I419" s="21">
        <v>22544.42</v>
      </c>
      <c r="J419" s="81">
        <v>23761.45</v>
      </c>
      <c r="K419" s="81">
        <v>29161.78</v>
      </c>
      <c r="L419" s="81">
        <v>24923.03</v>
      </c>
      <c r="M419" s="81">
        <v>23924.48</v>
      </c>
      <c r="N419" s="98">
        <v>19583.83</v>
      </c>
      <c r="O419" s="72">
        <v>25438.14</v>
      </c>
      <c r="P419" s="1">
        <f t="shared" si="18"/>
        <v>276209.60000000003</v>
      </c>
      <c r="Q419" s="18">
        <v>1541.1</v>
      </c>
      <c r="R419" s="35">
        <v>93</v>
      </c>
      <c r="S419" s="11">
        <v>1</v>
      </c>
      <c r="T419" s="18">
        <v>6.99</v>
      </c>
      <c r="U419" s="22">
        <f t="shared" si="20"/>
        <v>650.07</v>
      </c>
      <c r="V419" s="32">
        <v>450.22</v>
      </c>
      <c r="W419" s="42"/>
      <c r="X419" s="32">
        <v>450.22</v>
      </c>
      <c r="Y419" s="30"/>
      <c r="Z419" s="78" t="s">
        <v>826</v>
      </c>
      <c r="AA419" s="81">
        <v>7213.36</v>
      </c>
      <c r="AB419" s="81">
        <v>7213.36</v>
      </c>
      <c r="AC419" s="81">
        <v>0</v>
      </c>
    </row>
    <row r="420" spans="1:29" ht="15.75">
      <c r="A420" s="7">
        <v>417</v>
      </c>
      <c r="B420" s="102" t="s">
        <v>410</v>
      </c>
      <c r="C420" s="8">
        <v>12761</v>
      </c>
      <c r="D420" s="81">
        <v>18186.31</v>
      </c>
      <c r="E420" s="81">
        <v>26549.95</v>
      </c>
      <c r="F420" s="81">
        <v>27161.4</v>
      </c>
      <c r="G420" s="81">
        <v>19038.58</v>
      </c>
      <c r="H420" s="21">
        <v>25699.22</v>
      </c>
      <c r="I420" s="21">
        <v>27436.13</v>
      </c>
      <c r="J420" s="81">
        <v>28122.47</v>
      </c>
      <c r="K420" s="81">
        <v>34643.62</v>
      </c>
      <c r="L420" s="81">
        <v>26940.51</v>
      </c>
      <c r="M420" s="81">
        <v>26553.32</v>
      </c>
      <c r="N420" s="98">
        <v>28693.07</v>
      </c>
      <c r="O420" s="72">
        <v>23944.86</v>
      </c>
      <c r="P420" s="1">
        <f t="shared" si="18"/>
        <v>312969.44</v>
      </c>
      <c r="Q420" s="18">
        <v>1542.7</v>
      </c>
      <c r="R420" s="35">
        <v>85</v>
      </c>
      <c r="S420" s="11">
        <v>1</v>
      </c>
      <c r="T420" s="18">
        <v>6.99</v>
      </c>
      <c r="U420" s="22">
        <f t="shared" si="20"/>
        <v>594.15</v>
      </c>
      <c r="V420" s="32">
        <v>488.67</v>
      </c>
      <c r="W420" s="42"/>
      <c r="X420" s="32">
        <v>488.67</v>
      </c>
      <c r="Y420" s="30"/>
      <c r="Z420" s="78" t="s">
        <v>827</v>
      </c>
      <c r="AA420" s="81">
        <v>7709.51</v>
      </c>
      <c r="AB420" s="81">
        <v>7709.51</v>
      </c>
      <c r="AC420" s="81">
        <v>0</v>
      </c>
    </row>
    <row r="421" spans="1:29" ht="15.75">
      <c r="A421" s="7">
        <v>418</v>
      </c>
      <c r="B421" s="102" t="s">
        <v>411</v>
      </c>
      <c r="C421" s="8">
        <v>12762</v>
      </c>
      <c r="D421" s="81">
        <v>16430.62</v>
      </c>
      <c r="E421" s="81">
        <v>24529.46</v>
      </c>
      <c r="F421" s="81">
        <v>25552.36</v>
      </c>
      <c r="G421" s="81">
        <v>17799.57</v>
      </c>
      <c r="H421" s="21">
        <v>24157.27</v>
      </c>
      <c r="I421" s="21">
        <v>22189.95</v>
      </c>
      <c r="J421" s="81">
        <v>25412.11</v>
      </c>
      <c r="K421" s="81">
        <v>30588.28</v>
      </c>
      <c r="L421" s="81">
        <v>25086.06</v>
      </c>
      <c r="M421" s="81">
        <v>24495.08</v>
      </c>
      <c r="N421" s="98">
        <v>28489.28</v>
      </c>
      <c r="O421" s="72">
        <v>22905.55</v>
      </c>
      <c r="P421" s="1">
        <f t="shared" si="18"/>
        <v>287635.59</v>
      </c>
      <c r="Q421" s="18">
        <v>1558.8</v>
      </c>
      <c r="R421" s="35">
        <v>91</v>
      </c>
      <c r="S421" s="11">
        <v>1</v>
      </c>
      <c r="T421" s="18">
        <v>6.99</v>
      </c>
      <c r="U421" s="22">
        <f t="shared" si="20"/>
        <v>636.09</v>
      </c>
      <c r="V421" s="32">
        <v>344.89</v>
      </c>
      <c r="W421" s="42"/>
      <c r="X421" s="32">
        <v>344.89</v>
      </c>
      <c r="Y421" s="30"/>
      <c r="Z421" s="78" t="s">
        <v>828</v>
      </c>
      <c r="AA421" s="81">
        <v>5551.21</v>
      </c>
      <c r="AB421" s="81">
        <v>5551.21</v>
      </c>
      <c r="AC421" s="81">
        <v>0</v>
      </c>
    </row>
    <row r="422" spans="1:29" ht="15.75">
      <c r="A422" s="7">
        <v>419</v>
      </c>
      <c r="B422" s="114" t="s">
        <v>412</v>
      </c>
      <c r="C422" s="9">
        <v>12365</v>
      </c>
      <c r="D422" s="81">
        <v>62462.96</v>
      </c>
      <c r="E422" s="81">
        <v>86129.04</v>
      </c>
      <c r="F422" s="81">
        <v>88687.56</v>
      </c>
      <c r="G422" s="81">
        <v>71343.31</v>
      </c>
      <c r="H422" s="21">
        <v>87689.59</v>
      </c>
      <c r="I422" s="21">
        <v>52001.06</v>
      </c>
      <c r="J422" s="81">
        <v>109090.97</v>
      </c>
      <c r="K422" s="81">
        <v>50982.57</v>
      </c>
      <c r="L422" s="81">
        <v>83783.56</v>
      </c>
      <c r="M422" s="81">
        <v>87726.39</v>
      </c>
      <c r="N422" s="81">
        <v>94766.83</v>
      </c>
      <c r="O422" s="72">
        <v>83817.18</v>
      </c>
      <c r="P422" s="1">
        <f t="shared" si="18"/>
        <v>958481.0199999998</v>
      </c>
      <c r="Q422" s="18">
        <v>1534.2</v>
      </c>
      <c r="R422" s="35">
        <v>88</v>
      </c>
      <c r="S422" s="11">
        <v>1</v>
      </c>
      <c r="T422" s="18">
        <v>6.99</v>
      </c>
      <c r="U422" s="22">
        <f t="shared" si="20"/>
        <v>615.12</v>
      </c>
      <c r="V422" s="32">
        <v>627.95</v>
      </c>
      <c r="W422" s="42"/>
      <c r="X422" s="32">
        <v>627.95</v>
      </c>
      <c r="Y422" s="30"/>
      <c r="Z422" s="78" t="s">
        <v>829</v>
      </c>
      <c r="AA422" s="81">
        <v>9943.7</v>
      </c>
      <c r="AB422" s="81">
        <v>9943.7</v>
      </c>
      <c r="AC422" s="81">
        <v>0</v>
      </c>
    </row>
    <row r="423" spans="1:29" ht="15.75">
      <c r="A423" s="7">
        <v>420</v>
      </c>
      <c r="B423" s="114" t="s">
        <v>412</v>
      </c>
      <c r="C423" s="9">
        <v>12363</v>
      </c>
      <c r="D423" s="81"/>
      <c r="E423" s="81"/>
      <c r="F423" s="81"/>
      <c r="G423" s="81"/>
      <c r="H423" s="21"/>
      <c r="I423" s="21"/>
      <c r="J423" s="81"/>
      <c r="K423" s="81"/>
      <c r="L423" s="81"/>
      <c r="M423" s="81"/>
      <c r="N423" s="81"/>
      <c r="O423" s="72"/>
      <c r="P423" s="1">
        <f t="shared" si="18"/>
        <v>0</v>
      </c>
      <c r="Q423" s="18">
        <v>624.6</v>
      </c>
      <c r="R423" s="35">
        <v>45</v>
      </c>
      <c r="S423" s="11">
        <v>1</v>
      </c>
      <c r="T423" s="18">
        <v>6.99</v>
      </c>
      <c r="U423" s="22">
        <f t="shared" si="20"/>
        <v>314.55</v>
      </c>
      <c r="V423" s="32">
        <v>411.97</v>
      </c>
      <c r="W423" s="42"/>
      <c r="X423" s="32">
        <v>411.97</v>
      </c>
      <c r="Y423" s="30"/>
      <c r="Z423" s="78" t="s">
        <v>830</v>
      </c>
      <c r="AA423" s="81">
        <v>6499.33</v>
      </c>
      <c r="AB423" s="81">
        <v>6499.33</v>
      </c>
      <c r="AC423" s="81">
        <v>0</v>
      </c>
    </row>
    <row r="424" spans="1:29" ht="15.75">
      <c r="A424" s="7">
        <v>421</v>
      </c>
      <c r="B424" s="102" t="s">
        <v>413</v>
      </c>
      <c r="C424" s="8">
        <v>12364</v>
      </c>
      <c r="D424" s="81">
        <v>22248.69</v>
      </c>
      <c r="E424" s="81">
        <v>20095.59</v>
      </c>
      <c r="F424" s="81">
        <v>22248.69</v>
      </c>
      <c r="G424" s="81">
        <v>21530.99</v>
      </c>
      <c r="H424" s="21">
        <v>22248.69</v>
      </c>
      <c r="I424" s="21">
        <v>17703.15</v>
      </c>
      <c r="J424" s="81">
        <v>22181.95</v>
      </c>
      <c r="K424" s="81">
        <v>27480.38</v>
      </c>
      <c r="L424" s="81">
        <v>19684.91</v>
      </c>
      <c r="M424" s="81">
        <v>21163.01</v>
      </c>
      <c r="N424" s="81">
        <v>14916.32</v>
      </c>
      <c r="O424" s="72">
        <v>19365.42</v>
      </c>
      <c r="P424" s="1">
        <f t="shared" si="18"/>
        <v>250867.79000000004</v>
      </c>
      <c r="Q424" s="18">
        <v>624.2</v>
      </c>
      <c r="R424" s="35">
        <v>37</v>
      </c>
      <c r="S424" s="11">
        <v>1</v>
      </c>
      <c r="T424" s="18">
        <v>6.99</v>
      </c>
      <c r="U424" s="22">
        <f t="shared" si="20"/>
        <v>258.63</v>
      </c>
      <c r="V424" s="32">
        <v>310.26</v>
      </c>
      <c r="W424" s="42"/>
      <c r="X424" s="32">
        <v>310.26</v>
      </c>
      <c r="Y424" s="30"/>
      <c r="Z424" s="78" t="s">
        <v>831</v>
      </c>
      <c r="AA424" s="81">
        <v>4894.77</v>
      </c>
      <c r="AB424" s="81">
        <v>4894.77</v>
      </c>
      <c r="AC424" s="81">
        <v>0</v>
      </c>
    </row>
    <row r="425" spans="1:29" ht="15.75">
      <c r="A425" s="7">
        <v>422</v>
      </c>
      <c r="B425" s="102" t="s">
        <v>414</v>
      </c>
      <c r="C425" s="8">
        <v>33018</v>
      </c>
      <c r="D425" s="81"/>
      <c r="E425" s="81"/>
      <c r="F425" s="81"/>
      <c r="G425" s="81"/>
      <c r="H425" s="21"/>
      <c r="I425" s="21"/>
      <c r="J425" s="81"/>
      <c r="K425" s="81"/>
      <c r="L425" s="81"/>
      <c r="M425" s="81"/>
      <c r="N425" s="81"/>
      <c r="O425" s="72"/>
      <c r="P425" s="1">
        <f t="shared" si="18"/>
        <v>0</v>
      </c>
      <c r="Q425" s="18">
        <v>623.8</v>
      </c>
      <c r="R425" s="35">
        <v>35</v>
      </c>
      <c r="S425" s="11">
        <v>1</v>
      </c>
      <c r="T425" s="18">
        <v>6.99</v>
      </c>
      <c r="U425" s="22">
        <f t="shared" si="20"/>
        <v>244.65</v>
      </c>
      <c r="V425" s="32">
        <v>482.2</v>
      </c>
      <c r="W425" s="42"/>
      <c r="X425" s="32">
        <v>482.2</v>
      </c>
      <c r="Y425" s="30"/>
      <c r="Z425" s="78" t="s">
        <v>832</v>
      </c>
      <c r="AA425" s="81">
        <v>7607.43</v>
      </c>
      <c r="AB425" s="81">
        <v>7607.43</v>
      </c>
      <c r="AC425" s="81">
        <v>0</v>
      </c>
    </row>
    <row r="426" spans="1:29" ht="15.75">
      <c r="A426" s="7">
        <v>423</v>
      </c>
      <c r="B426" s="102" t="s">
        <v>415</v>
      </c>
      <c r="C426" s="8">
        <v>12673</v>
      </c>
      <c r="D426" s="81">
        <v>20837.88</v>
      </c>
      <c r="E426" s="81">
        <v>20736.61</v>
      </c>
      <c r="F426" s="81">
        <v>45106.63</v>
      </c>
      <c r="G426" s="81">
        <v>21853.1</v>
      </c>
      <c r="H426" s="21">
        <v>26142.31</v>
      </c>
      <c r="I426" s="21">
        <v>19230.11</v>
      </c>
      <c r="J426" s="81">
        <v>41490.83</v>
      </c>
      <c r="K426" s="81">
        <v>50271.23</v>
      </c>
      <c r="L426" s="81">
        <v>38196.02</v>
      </c>
      <c r="M426" s="81">
        <v>13100.67</v>
      </c>
      <c r="N426" s="81">
        <v>13660.18</v>
      </c>
      <c r="O426" s="72">
        <v>28180.83</v>
      </c>
      <c r="P426" s="1">
        <f t="shared" si="18"/>
        <v>338806.4</v>
      </c>
      <c r="Q426" s="18">
        <v>629.3</v>
      </c>
      <c r="R426" s="35">
        <v>43</v>
      </c>
      <c r="S426" s="11">
        <v>1</v>
      </c>
      <c r="T426" s="18">
        <v>6.99</v>
      </c>
      <c r="U426" s="22">
        <f t="shared" si="20"/>
        <v>300.57</v>
      </c>
      <c r="V426" s="32">
        <v>154.73</v>
      </c>
      <c r="W426" s="42"/>
      <c r="X426" s="32">
        <v>154.73</v>
      </c>
      <c r="Y426" s="30"/>
      <c r="Z426" s="78" t="s">
        <v>833</v>
      </c>
      <c r="AA426" s="81">
        <v>2440.73</v>
      </c>
      <c r="AB426" s="81">
        <v>2440.73</v>
      </c>
      <c r="AC426" s="81">
        <v>0</v>
      </c>
    </row>
    <row r="427" spans="1:29" ht="15.75">
      <c r="A427" s="7">
        <v>424</v>
      </c>
      <c r="B427" s="102" t="s">
        <v>416</v>
      </c>
      <c r="C427" s="8">
        <v>12752</v>
      </c>
      <c r="D427" s="81">
        <v>21947.39</v>
      </c>
      <c r="E427" s="81">
        <v>26620.85</v>
      </c>
      <c r="F427" s="81">
        <v>26667.46</v>
      </c>
      <c r="G427" s="81">
        <v>19768.37</v>
      </c>
      <c r="H427" s="21">
        <v>25929.63</v>
      </c>
      <c r="I427" s="21">
        <v>20453.03</v>
      </c>
      <c r="J427" s="81">
        <v>40655.31</v>
      </c>
      <c r="K427" s="81">
        <v>25269.46</v>
      </c>
      <c r="L427" s="81">
        <v>28672.69</v>
      </c>
      <c r="M427" s="81">
        <v>26410.67</v>
      </c>
      <c r="N427" s="81">
        <v>32177.81</v>
      </c>
      <c r="O427" s="72">
        <v>25697.41</v>
      </c>
      <c r="P427" s="1">
        <f t="shared" si="18"/>
        <v>320270.07999999996</v>
      </c>
      <c r="Q427" s="18">
        <v>621.7</v>
      </c>
      <c r="R427" s="35">
        <v>48</v>
      </c>
      <c r="S427" s="11">
        <v>1</v>
      </c>
      <c r="T427" s="18">
        <v>6.99</v>
      </c>
      <c r="U427" s="22">
        <f t="shared" si="20"/>
        <v>335.52</v>
      </c>
      <c r="V427" s="32">
        <v>469.44</v>
      </c>
      <c r="W427" s="42"/>
      <c r="X427" s="32">
        <v>469.44</v>
      </c>
      <c r="Y427" s="30"/>
      <c r="Z427" s="78" t="s">
        <v>834</v>
      </c>
      <c r="AA427" s="81">
        <v>7405.93</v>
      </c>
      <c r="AB427" s="81">
        <v>7405.93</v>
      </c>
      <c r="AC427" s="81">
        <v>0</v>
      </c>
    </row>
    <row r="428" spans="1:29" ht="15.75">
      <c r="A428" s="7">
        <v>425</v>
      </c>
      <c r="B428" s="102" t="s">
        <v>417</v>
      </c>
      <c r="C428" s="8">
        <v>12755</v>
      </c>
      <c r="D428" s="81">
        <v>6512.44</v>
      </c>
      <c r="E428" s="81">
        <v>7995.26</v>
      </c>
      <c r="F428" s="81">
        <v>7530.56</v>
      </c>
      <c r="G428" s="81">
        <v>5686.2</v>
      </c>
      <c r="H428" s="21">
        <v>7342.27</v>
      </c>
      <c r="I428" s="21">
        <v>5585.94</v>
      </c>
      <c r="J428" s="81">
        <v>12904.76</v>
      </c>
      <c r="K428" s="81">
        <v>8125.94</v>
      </c>
      <c r="L428" s="81">
        <v>8980.44</v>
      </c>
      <c r="M428" s="81">
        <v>8279.83</v>
      </c>
      <c r="N428" s="81">
        <v>9296.72</v>
      </c>
      <c r="O428" s="72">
        <v>7611.61</v>
      </c>
      <c r="P428" s="1">
        <f t="shared" si="18"/>
        <v>95851.97000000002</v>
      </c>
      <c r="Q428" s="18">
        <v>1543.4</v>
      </c>
      <c r="R428" s="35">
        <v>82</v>
      </c>
      <c r="S428" s="11">
        <v>1</v>
      </c>
      <c r="T428" s="18">
        <v>6.99</v>
      </c>
      <c r="U428" s="22">
        <f t="shared" si="20"/>
        <v>573.1800000000001</v>
      </c>
      <c r="V428" s="32">
        <v>217.16</v>
      </c>
      <c r="W428" s="42"/>
      <c r="X428" s="32">
        <v>217.16</v>
      </c>
      <c r="Y428" s="30"/>
      <c r="Z428" s="78" t="s">
        <v>835</v>
      </c>
      <c r="AA428" s="81">
        <v>3425.94</v>
      </c>
      <c r="AB428" s="81">
        <v>3425.94</v>
      </c>
      <c r="AC428" s="81">
        <v>0</v>
      </c>
    </row>
    <row r="429" spans="1:29" ht="15.75">
      <c r="A429" s="7">
        <v>426</v>
      </c>
      <c r="B429" s="102" t="s">
        <v>418</v>
      </c>
      <c r="C429" s="8">
        <v>19760</v>
      </c>
      <c r="D429" s="81">
        <v>16030.76</v>
      </c>
      <c r="E429" s="81">
        <v>22669.69</v>
      </c>
      <c r="F429" s="81">
        <v>22856.02</v>
      </c>
      <c r="G429" s="81">
        <v>15981.72</v>
      </c>
      <c r="H429" s="21">
        <v>23877.41</v>
      </c>
      <c r="I429" s="21">
        <v>18029.76</v>
      </c>
      <c r="J429" s="81">
        <v>39880.11</v>
      </c>
      <c r="K429" s="81">
        <v>24447.11</v>
      </c>
      <c r="L429" s="81">
        <v>23303.54</v>
      </c>
      <c r="M429" s="81">
        <v>22195.37</v>
      </c>
      <c r="N429" s="81">
        <v>26783.19</v>
      </c>
      <c r="O429" s="72">
        <v>22161.75</v>
      </c>
      <c r="P429" s="1">
        <f t="shared" si="18"/>
        <v>278216.43000000005</v>
      </c>
      <c r="Q429" s="18">
        <v>2062.4</v>
      </c>
      <c r="R429" s="35">
        <v>123</v>
      </c>
      <c r="S429" s="11">
        <v>1</v>
      </c>
      <c r="T429" s="18">
        <v>6.99</v>
      </c>
      <c r="U429" s="22">
        <f t="shared" si="20"/>
        <v>859.77</v>
      </c>
      <c r="V429" s="32">
        <v>708.74</v>
      </c>
      <c r="W429" s="42"/>
      <c r="X429" s="32">
        <v>708.74</v>
      </c>
      <c r="Y429" s="30"/>
      <c r="Z429" s="78" t="s">
        <v>836</v>
      </c>
      <c r="AA429" s="81">
        <v>11181.507483999998</v>
      </c>
      <c r="AB429" s="81">
        <v>11181.497483999998</v>
      </c>
      <c r="AC429" s="81">
        <v>0</v>
      </c>
    </row>
    <row r="430" spans="1:29" ht="15.75">
      <c r="A430" s="7">
        <v>427</v>
      </c>
      <c r="B430" s="102" t="s">
        <v>419</v>
      </c>
      <c r="C430" s="8">
        <v>12753</v>
      </c>
      <c r="D430" s="81">
        <v>6102.54</v>
      </c>
      <c r="E430" s="81">
        <v>8821.96</v>
      </c>
      <c r="F430" s="81">
        <v>8625.96</v>
      </c>
      <c r="G430" s="81">
        <v>6731.65</v>
      </c>
      <c r="H430" s="21">
        <v>7959.17</v>
      </c>
      <c r="I430" s="21">
        <v>6280.54</v>
      </c>
      <c r="J430" s="81">
        <v>13961.1</v>
      </c>
      <c r="K430" s="81">
        <v>8764.56</v>
      </c>
      <c r="L430" s="81">
        <v>8888.74</v>
      </c>
      <c r="M430" s="81">
        <v>8744.17</v>
      </c>
      <c r="N430" s="81">
        <v>10890.12</v>
      </c>
      <c r="O430" s="72">
        <v>8142.29</v>
      </c>
      <c r="P430" s="1">
        <f t="shared" si="18"/>
        <v>103912.79999999999</v>
      </c>
      <c r="Q430" s="18">
        <v>2059.9</v>
      </c>
      <c r="R430" s="35">
        <v>123</v>
      </c>
      <c r="S430" s="11">
        <v>1</v>
      </c>
      <c r="T430" s="18">
        <v>6.99</v>
      </c>
      <c r="U430" s="22">
        <f t="shared" si="20"/>
        <v>859.77</v>
      </c>
      <c r="V430" s="32">
        <v>701.07</v>
      </c>
      <c r="W430" s="42"/>
      <c r="X430" s="32">
        <v>701.07</v>
      </c>
      <c r="Y430" s="30"/>
      <c r="Z430" s="78" t="s">
        <v>837</v>
      </c>
      <c r="AA430" s="81">
        <v>11060.4</v>
      </c>
      <c r="AB430" s="81">
        <v>11060.4</v>
      </c>
      <c r="AC430" s="81">
        <v>0</v>
      </c>
    </row>
    <row r="431" spans="1:29" ht="15.75">
      <c r="A431" s="7">
        <v>428</v>
      </c>
      <c r="B431" s="102" t="s">
        <v>421</v>
      </c>
      <c r="C431" s="8">
        <v>21784</v>
      </c>
      <c r="D431" s="81">
        <v>131.87</v>
      </c>
      <c r="E431" s="81">
        <v>181.85</v>
      </c>
      <c r="F431" s="81">
        <v>164.83</v>
      </c>
      <c r="G431" s="81">
        <v>159.51</v>
      </c>
      <c r="H431" s="21">
        <v>164.83</v>
      </c>
      <c r="I431" s="21">
        <v>159.51</v>
      </c>
      <c r="J431" s="81">
        <v>189.52</v>
      </c>
      <c r="K431" s="81">
        <v>189.52</v>
      </c>
      <c r="L431" s="81">
        <v>183.41</v>
      </c>
      <c r="M431" s="81">
        <v>189.52</v>
      </c>
      <c r="N431" s="81">
        <v>30.57</v>
      </c>
      <c r="O431" s="72">
        <v>30.57</v>
      </c>
      <c r="P431" s="1">
        <f t="shared" si="18"/>
        <v>1775.51</v>
      </c>
      <c r="Q431" s="18">
        <v>3106.5</v>
      </c>
      <c r="R431" s="35">
        <v>239</v>
      </c>
      <c r="S431" s="60" t="s">
        <v>509</v>
      </c>
      <c r="T431" s="19">
        <v>220</v>
      </c>
      <c r="U431" s="22">
        <f aca="true" t="shared" si="21" ref="U431:U459">T431*R431*30.5/1000</f>
        <v>1603.69</v>
      </c>
      <c r="V431" s="32">
        <v>1623.16</v>
      </c>
      <c r="W431" s="42"/>
      <c r="X431" s="32">
        <v>1623.16</v>
      </c>
      <c r="Y431" s="25">
        <v>424.077</v>
      </c>
      <c r="Z431" s="78" t="s">
        <v>860</v>
      </c>
      <c r="AA431" s="81">
        <v>25607.946055999997</v>
      </c>
      <c r="AB431" s="81">
        <v>25607.936056</v>
      </c>
      <c r="AC431" s="81">
        <v>6690.4931982</v>
      </c>
    </row>
    <row r="432" spans="1:29" ht="15.75">
      <c r="A432" s="7">
        <v>429</v>
      </c>
      <c r="B432" s="102" t="s">
        <v>422</v>
      </c>
      <c r="C432" s="8">
        <v>21786</v>
      </c>
      <c r="D432" s="81">
        <v>0</v>
      </c>
      <c r="E432" s="81">
        <v>238.21</v>
      </c>
      <c r="F432" s="81">
        <v>263.73</v>
      </c>
      <c r="G432" s="81">
        <v>255.22</v>
      </c>
      <c r="H432" s="21">
        <v>263.73</v>
      </c>
      <c r="I432" s="21">
        <v>255.22</v>
      </c>
      <c r="J432" s="81">
        <v>303.24</v>
      </c>
      <c r="K432" s="81">
        <v>303.24</v>
      </c>
      <c r="L432" s="81">
        <v>293.45</v>
      </c>
      <c r="M432" s="81">
        <v>303.23</v>
      </c>
      <c r="N432" s="81">
        <v>244.54</v>
      </c>
      <c r="O432" s="72">
        <v>244.54</v>
      </c>
      <c r="P432" s="1">
        <f t="shared" si="18"/>
        <v>2968.35</v>
      </c>
      <c r="Q432" s="18">
        <v>3070.4</v>
      </c>
      <c r="R432" s="35">
        <v>205</v>
      </c>
      <c r="S432" s="60" t="s">
        <v>509</v>
      </c>
      <c r="T432" s="19">
        <v>220</v>
      </c>
      <c r="U432" s="22">
        <f t="shared" si="21"/>
        <v>1375.55</v>
      </c>
      <c r="V432" s="32">
        <v>190.925</v>
      </c>
      <c r="W432" s="24">
        <v>1623.16</v>
      </c>
      <c r="X432" s="32">
        <v>190.925</v>
      </c>
      <c r="Y432" s="25">
        <v>409.324</v>
      </c>
      <c r="Z432" s="78" t="s">
        <v>861</v>
      </c>
      <c r="AA432" s="81">
        <v>3012.1473549999996</v>
      </c>
      <c r="AB432" s="81">
        <v>3012.1473549999996</v>
      </c>
      <c r="AC432" s="81">
        <v>6457.741018399999</v>
      </c>
    </row>
    <row r="433" spans="1:29" ht="15.75">
      <c r="A433" s="7">
        <v>430</v>
      </c>
      <c r="B433" s="102" t="s">
        <v>423</v>
      </c>
      <c r="C433" s="8">
        <v>21780</v>
      </c>
      <c r="D433" s="81"/>
      <c r="E433" s="81"/>
      <c r="F433" s="81"/>
      <c r="G433" s="81"/>
      <c r="H433" s="21"/>
      <c r="I433" s="21"/>
      <c r="J433" s="81"/>
      <c r="K433" s="81"/>
      <c r="L433" s="81"/>
      <c r="M433" s="81"/>
      <c r="N433" s="81"/>
      <c r="O433" s="72"/>
      <c r="P433" s="1">
        <f t="shared" si="18"/>
        <v>0</v>
      </c>
      <c r="Q433" s="18">
        <v>3746.5</v>
      </c>
      <c r="R433" s="35">
        <v>222</v>
      </c>
      <c r="S433" s="60" t="s">
        <v>509</v>
      </c>
      <c r="T433" s="19">
        <v>220</v>
      </c>
      <c r="U433" s="22">
        <f t="shared" si="21"/>
        <v>1489.62</v>
      </c>
      <c r="V433" s="32">
        <v>1138.735</v>
      </c>
      <c r="W433" s="24">
        <v>1650.44</v>
      </c>
      <c r="X433" s="32">
        <v>1138.735</v>
      </c>
      <c r="Y433" s="25">
        <v>626.397</v>
      </c>
      <c r="Z433" s="78" t="s">
        <v>862</v>
      </c>
      <c r="AA433" s="81">
        <v>17965.366600999998</v>
      </c>
      <c r="AB433" s="81">
        <v>17965.366600999998</v>
      </c>
      <c r="AC433" s="81">
        <v>9882.424910200001</v>
      </c>
    </row>
    <row r="434" spans="1:26" ht="15.75">
      <c r="A434" s="7">
        <v>431</v>
      </c>
      <c r="B434" s="115" t="s">
        <v>811</v>
      </c>
      <c r="C434" s="8"/>
      <c r="D434" s="81"/>
      <c r="E434" s="81"/>
      <c r="F434" s="81"/>
      <c r="G434" s="81"/>
      <c r="H434" s="21"/>
      <c r="I434" s="21"/>
      <c r="J434" s="81"/>
      <c r="K434" s="81"/>
      <c r="L434" s="81"/>
      <c r="M434" s="81"/>
      <c r="N434" s="81"/>
      <c r="O434" s="72"/>
      <c r="P434" s="1">
        <f t="shared" si="18"/>
        <v>0</v>
      </c>
      <c r="Q434" s="18"/>
      <c r="R434" s="35"/>
      <c r="S434" s="60"/>
      <c r="T434" s="19"/>
      <c r="U434" s="22"/>
      <c r="V434" s="32"/>
      <c r="W434" s="24"/>
      <c r="X434" s="32"/>
      <c r="Y434" s="25"/>
      <c r="Z434" s="78"/>
    </row>
    <row r="435" spans="1:29" ht="15.75">
      <c r="A435" s="7">
        <v>432</v>
      </c>
      <c r="B435" s="102" t="s">
        <v>424</v>
      </c>
      <c r="C435" s="8">
        <v>12754</v>
      </c>
      <c r="D435" s="81">
        <v>21285.51</v>
      </c>
      <c r="E435" s="81">
        <v>27453.86</v>
      </c>
      <c r="F435" s="81">
        <v>27701.01</v>
      </c>
      <c r="G435" s="81">
        <v>22279.54</v>
      </c>
      <c r="H435" s="21">
        <v>25362.47</v>
      </c>
      <c r="I435" s="21">
        <v>20913.85</v>
      </c>
      <c r="J435" s="81">
        <v>10551.86</v>
      </c>
      <c r="K435" s="81">
        <v>48501.07</v>
      </c>
      <c r="L435" s="81">
        <v>30853.2</v>
      </c>
      <c r="M435" s="81">
        <v>28102.09</v>
      </c>
      <c r="N435" s="81">
        <v>34215.67</v>
      </c>
      <c r="O435" s="72">
        <v>30038.06</v>
      </c>
      <c r="P435" s="1">
        <f t="shared" si="18"/>
        <v>327258.19</v>
      </c>
      <c r="Q435" s="18">
        <v>3619.8</v>
      </c>
      <c r="R435" s="35">
        <v>225</v>
      </c>
      <c r="S435" s="60" t="s">
        <v>509</v>
      </c>
      <c r="T435" s="19">
        <v>220</v>
      </c>
      <c r="U435" s="22">
        <f t="shared" si="21"/>
        <v>1509.75</v>
      </c>
      <c r="V435" s="32">
        <v>1121.611</v>
      </c>
      <c r="W435" s="42"/>
      <c r="X435" s="32">
        <v>1121.611</v>
      </c>
      <c r="Y435" s="25">
        <v>783.317</v>
      </c>
      <c r="Z435" s="75" t="s">
        <v>838</v>
      </c>
      <c r="AA435" s="81">
        <v>17695.208102599998</v>
      </c>
      <c r="AB435" s="81">
        <v>17695.208102599998</v>
      </c>
      <c r="AC435" s="81">
        <v>12358.078982199999</v>
      </c>
    </row>
    <row r="436" spans="1:29" ht="15.75">
      <c r="A436" s="7">
        <v>433</v>
      </c>
      <c r="B436" s="102" t="s">
        <v>425</v>
      </c>
      <c r="C436" s="8">
        <v>12756</v>
      </c>
      <c r="D436" s="81">
        <v>-78.45</v>
      </c>
      <c r="E436" s="81">
        <v>815.29</v>
      </c>
      <c r="F436" s="81">
        <v>1184.91</v>
      </c>
      <c r="G436" s="81">
        <v>941.92</v>
      </c>
      <c r="H436" s="21">
        <v>1045.69</v>
      </c>
      <c r="I436" s="21">
        <v>1063.42</v>
      </c>
      <c r="J436" s="81">
        <v>1854.45</v>
      </c>
      <c r="K436" s="81">
        <v>1609.91</v>
      </c>
      <c r="L436" s="81">
        <v>1359.05</v>
      </c>
      <c r="M436" s="81">
        <v>1404.35</v>
      </c>
      <c r="N436" s="81">
        <v>619.45</v>
      </c>
      <c r="O436" s="72">
        <v>896.66</v>
      </c>
      <c r="P436" s="1">
        <f t="shared" si="18"/>
        <v>12716.650000000001</v>
      </c>
      <c r="Q436" s="66">
        <v>1061.7</v>
      </c>
      <c r="R436" s="35">
        <v>17</v>
      </c>
      <c r="S436" s="60" t="s">
        <v>839</v>
      </c>
      <c r="T436" s="19">
        <v>120</v>
      </c>
      <c r="U436" s="22">
        <f t="shared" si="21"/>
        <v>62.22</v>
      </c>
      <c r="V436" s="32">
        <v>59.52</v>
      </c>
      <c r="W436" s="42"/>
      <c r="X436" s="32">
        <v>59.52</v>
      </c>
      <c r="Y436" s="25"/>
      <c r="Z436" s="75" t="s">
        <v>327</v>
      </c>
      <c r="AA436" s="81">
        <v>939.0232319999999</v>
      </c>
      <c r="AB436" s="81">
        <v>939.0232319999999</v>
      </c>
      <c r="AC436" s="81">
        <v>0</v>
      </c>
    </row>
    <row r="437" spans="1:29" ht="15.75">
      <c r="A437" s="7">
        <v>434</v>
      </c>
      <c r="B437" s="102" t="s">
        <v>426</v>
      </c>
      <c r="C437" s="8">
        <v>21497</v>
      </c>
      <c r="D437" s="81">
        <v>131.87</v>
      </c>
      <c r="E437" s="81">
        <v>370.07</v>
      </c>
      <c r="F437" s="81">
        <v>131.87</v>
      </c>
      <c r="G437" s="81">
        <v>127.61</v>
      </c>
      <c r="H437" s="21">
        <v>131.87</v>
      </c>
      <c r="I437" s="21">
        <v>127.61</v>
      </c>
      <c r="J437" s="81">
        <v>151.62</v>
      </c>
      <c r="K437" s="81">
        <v>151.62</v>
      </c>
      <c r="L437" s="81">
        <v>293.46</v>
      </c>
      <c r="M437" s="81">
        <v>303.24</v>
      </c>
      <c r="N437" s="81">
        <v>635.82</v>
      </c>
      <c r="O437" s="72">
        <v>489.09</v>
      </c>
      <c r="P437" s="1">
        <f t="shared" si="18"/>
        <v>3045.75</v>
      </c>
      <c r="Q437" s="67">
        <v>188.7</v>
      </c>
      <c r="R437" s="43">
        <v>6</v>
      </c>
      <c r="S437" s="44" t="s">
        <v>839</v>
      </c>
      <c r="T437" s="27">
        <v>150</v>
      </c>
      <c r="U437" s="28">
        <f t="shared" si="21"/>
        <v>27.45</v>
      </c>
      <c r="V437" s="32"/>
      <c r="W437" s="68"/>
      <c r="X437" s="39"/>
      <c r="Y437" s="69"/>
      <c r="Z437" s="79" t="s">
        <v>840</v>
      </c>
      <c r="AA437" s="81">
        <v>0</v>
      </c>
      <c r="AB437" s="81">
        <v>0</v>
      </c>
      <c r="AC437" s="81">
        <v>0</v>
      </c>
    </row>
    <row r="438" spans="1:29" ht="15.75">
      <c r="A438" s="7">
        <v>435</v>
      </c>
      <c r="B438" s="102" t="s">
        <v>427</v>
      </c>
      <c r="C438" s="8">
        <v>21278</v>
      </c>
      <c r="D438" s="81">
        <v>560.42</v>
      </c>
      <c r="E438" s="81">
        <v>443.44</v>
      </c>
      <c r="F438" s="81">
        <v>527.46</v>
      </c>
      <c r="G438" s="81">
        <v>510.44</v>
      </c>
      <c r="H438" s="21">
        <v>527.46</v>
      </c>
      <c r="I438" s="21">
        <v>510.44</v>
      </c>
      <c r="J438" s="81">
        <v>606.47</v>
      </c>
      <c r="K438" s="81">
        <v>606.47</v>
      </c>
      <c r="L438" s="81">
        <v>586.9</v>
      </c>
      <c r="M438" s="81">
        <v>606.47</v>
      </c>
      <c r="N438" s="81">
        <v>519.65</v>
      </c>
      <c r="O438" s="72">
        <v>519.65</v>
      </c>
      <c r="P438" s="1">
        <f t="shared" si="18"/>
        <v>6525.2699999999995</v>
      </c>
      <c r="Q438" s="41">
        <v>85.4</v>
      </c>
      <c r="R438" s="35">
        <v>1</v>
      </c>
      <c r="S438" s="11">
        <v>1</v>
      </c>
      <c r="T438" s="19">
        <v>60</v>
      </c>
      <c r="U438" s="22">
        <f t="shared" si="21"/>
        <v>1.83</v>
      </c>
      <c r="V438" s="32"/>
      <c r="W438" s="42"/>
      <c r="X438" s="32"/>
      <c r="Y438" s="25"/>
      <c r="Z438" s="75" t="s">
        <v>42</v>
      </c>
      <c r="AA438" s="81">
        <v>0</v>
      </c>
      <c r="AB438" s="81">
        <v>0</v>
      </c>
      <c r="AC438" s="81">
        <v>0</v>
      </c>
    </row>
    <row r="439" spans="1:29" ht="15.75">
      <c r="A439" s="7">
        <v>436</v>
      </c>
      <c r="B439" s="102" t="s">
        <v>428</v>
      </c>
      <c r="C439" s="8">
        <v>21272</v>
      </c>
      <c r="D439" s="81">
        <v>692.28</v>
      </c>
      <c r="E439" s="81">
        <v>625.29</v>
      </c>
      <c r="F439" s="81">
        <v>692.28</v>
      </c>
      <c r="G439" s="81">
        <v>669.96</v>
      </c>
      <c r="H439" s="21">
        <v>692.28</v>
      </c>
      <c r="I439" s="21">
        <v>669.96</v>
      </c>
      <c r="J439" s="81">
        <v>795.99</v>
      </c>
      <c r="K439" s="81">
        <v>795.99</v>
      </c>
      <c r="L439" s="81">
        <v>770.31</v>
      </c>
      <c r="M439" s="81">
        <v>795.99</v>
      </c>
      <c r="N439" s="81">
        <v>611.36</v>
      </c>
      <c r="O439" s="72">
        <v>672.49</v>
      </c>
      <c r="P439" s="1">
        <f t="shared" si="18"/>
        <v>8484.18</v>
      </c>
      <c r="Q439" s="41">
        <v>36.09</v>
      </c>
      <c r="R439" s="35">
        <v>1</v>
      </c>
      <c r="S439" s="11">
        <v>1</v>
      </c>
      <c r="T439" s="19">
        <v>60</v>
      </c>
      <c r="U439" s="22">
        <f t="shared" si="21"/>
        <v>1.83</v>
      </c>
      <c r="V439" s="32"/>
      <c r="W439" s="42"/>
      <c r="X439" s="32"/>
      <c r="Y439" s="25"/>
      <c r="Z439" s="75" t="s">
        <v>47</v>
      </c>
      <c r="AA439" s="81">
        <v>0</v>
      </c>
      <c r="AB439" s="81">
        <v>0</v>
      </c>
      <c r="AC439" s="81">
        <v>0</v>
      </c>
    </row>
    <row r="440" spans="1:26" ht="15.75">
      <c r="A440" s="7">
        <v>437</v>
      </c>
      <c r="B440" s="102" t="s">
        <v>905</v>
      </c>
      <c r="C440" s="8"/>
      <c r="D440" s="81"/>
      <c r="E440" s="81"/>
      <c r="F440" s="81"/>
      <c r="G440" s="81"/>
      <c r="H440" s="21"/>
      <c r="I440" s="21"/>
      <c r="J440" s="81"/>
      <c r="K440" s="81"/>
      <c r="L440" s="81"/>
      <c r="M440" s="81"/>
      <c r="N440" s="81"/>
      <c r="O440" s="72"/>
      <c r="P440" s="1">
        <f t="shared" si="18"/>
        <v>0</v>
      </c>
      <c r="Q440" s="41"/>
      <c r="R440" s="35"/>
      <c r="S440" s="11"/>
      <c r="T440" s="19"/>
      <c r="U440" s="22"/>
      <c r="V440" s="32"/>
      <c r="W440" s="42"/>
      <c r="X440" s="32"/>
      <c r="Y440" s="25"/>
      <c r="Z440" s="75"/>
    </row>
    <row r="441" spans="1:29" ht="15.75">
      <c r="A441" s="7">
        <v>438</v>
      </c>
      <c r="B441" s="102" t="s">
        <v>429</v>
      </c>
      <c r="C441" s="8">
        <v>12682</v>
      </c>
      <c r="D441" s="81"/>
      <c r="E441" s="81"/>
      <c r="F441" s="81"/>
      <c r="G441" s="81"/>
      <c r="H441" s="21"/>
      <c r="I441" s="21"/>
      <c r="J441" s="81"/>
      <c r="K441" s="81"/>
      <c r="L441" s="81"/>
      <c r="M441" s="81"/>
      <c r="N441" s="81"/>
      <c r="O441" s="72"/>
      <c r="P441" s="1">
        <f t="shared" si="18"/>
        <v>0</v>
      </c>
      <c r="Q441" s="41">
        <v>51</v>
      </c>
      <c r="R441" s="35">
        <v>3</v>
      </c>
      <c r="S441" s="11">
        <v>1</v>
      </c>
      <c r="T441" s="19">
        <v>60</v>
      </c>
      <c r="U441" s="22">
        <f t="shared" si="21"/>
        <v>5.49</v>
      </c>
      <c r="V441" s="32"/>
      <c r="W441" s="42"/>
      <c r="X441" s="32"/>
      <c r="Y441" s="25"/>
      <c r="Z441" s="75" t="s">
        <v>209</v>
      </c>
      <c r="AA441" s="81">
        <v>0</v>
      </c>
      <c r="AB441" s="81">
        <v>0</v>
      </c>
      <c r="AC441" s="81">
        <v>0</v>
      </c>
    </row>
    <row r="442" spans="1:29" ht="15.75">
      <c r="A442" s="7">
        <v>439</v>
      </c>
      <c r="B442" s="102" t="s">
        <v>430</v>
      </c>
      <c r="C442" s="8">
        <v>12684</v>
      </c>
      <c r="D442" s="81">
        <v>576.9</v>
      </c>
      <c r="E442" s="81">
        <v>521.08</v>
      </c>
      <c r="F442" s="81">
        <v>576.9</v>
      </c>
      <c r="G442" s="81">
        <v>0</v>
      </c>
      <c r="H442" s="21">
        <v>0</v>
      </c>
      <c r="I442" s="21">
        <v>0</v>
      </c>
      <c r="J442" s="81">
        <v>0</v>
      </c>
      <c r="K442" s="81">
        <v>0</v>
      </c>
      <c r="L442" s="81">
        <v>0</v>
      </c>
      <c r="M442" s="81">
        <v>0</v>
      </c>
      <c r="N442" s="81">
        <v>0</v>
      </c>
      <c r="O442" s="72">
        <v>0</v>
      </c>
      <c r="P442" s="1">
        <f t="shared" si="18"/>
        <v>1674.88</v>
      </c>
      <c r="Q442" s="41">
        <v>96.5</v>
      </c>
      <c r="R442" s="35">
        <v>3</v>
      </c>
      <c r="S442" s="11">
        <v>1</v>
      </c>
      <c r="T442" s="19">
        <v>60</v>
      </c>
      <c r="U442" s="22">
        <f t="shared" si="21"/>
        <v>5.49</v>
      </c>
      <c r="V442" s="32"/>
      <c r="W442" s="42"/>
      <c r="X442" s="32"/>
      <c r="Y442" s="25"/>
      <c r="Z442" s="75" t="s">
        <v>241</v>
      </c>
      <c r="AA442" s="81">
        <v>0</v>
      </c>
      <c r="AB442" s="81">
        <v>0</v>
      </c>
      <c r="AC442" s="81">
        <v>0</v>
      </c>
    </row>
    <row r="443" spans="1:26" ht="15.75">
      <c r="A443" s="7">
        <v>440</v>
      </c>
      <c r="B443" s="102" t="s">
        <v>0</v>
      </c>
      <c r="C443" s="8"/>
      <c r="D443" s="81"/>
      <c r="E443" s="81"/>
      <c r="F443" s="81"/>
      <c r="G443" s="81"/>
      <c r="H443" s="21"/>
      <c r="I443" s="21"/>
      <c r="J443" s="81"/>
      <c r="K443" s="81"/>
      <c r="L443" s="81"/>
      <c r="M443" s="81"/>
      <c r="N443" s="81"/>
      <c r="O443" s="72"/>
      <c r="P443" s="1">
        <f t="shared" si="18"/>
        <v>0</v>
      </c>
      <c r="Q443" s="41"/>
      <c r="R443" s="35"/>
      <c r="S443" s="11"/>
      <c r="T443" s="19"/>
      <c r="U443" s="22"/>
      <c r="V443" s="32"/>
      <c r="W443" s="42"/>
      <c r="X443" s="32"/>
      <c r="Y443" s="25"/>
      <c r="Z443" s="75"/>
    </row>
    <row r="444" spans="1:29" ht="15.75">
      <c r="A444" s="7">
        <v>441</v>
      </c>
      <c r="B444" s="102" t="s">
        <v>431</v>
      </c>
      <c r="C444" s="8">
        <v>12687</v>
      </c>
      <c r="D444" s="81"/>
      <c r="E444" s="81"/>
      <c r="F444" s="81"/>
      <c r="G444" s="81"/>
      <c r="H444" s="21"/>
      <c r="I444" s="21"/>
      <c r="J444" s="81"/>
      <c r="K444" s="81"/>
      <c r="L444" s="81"/>
      <c r="M444" s="81"/>
      <c r="N444" s="81"/>
      <c r="O444" s="72"/>
      <c r="P444" s="1">
        <f t="shared" si="18"/>
        <v>0</v>
      </c>
      <c r="Q444" s="41">
        <v>52</v>
      </c>
      <c r="R444" s="35">
        <v>1</v>
      </c>
      <c r="S444" s="11">
        <v>1</v>
      </c>
      <c r="T444" s="19">
        <v>60</v>
      </c>
      <c r="U444" s="22">
        <f t="shared" si="21"/>
        <v>1.83</v>
      </c>
      <c r="V444" s="32"/>
      <c r="W444" s="42"/>
      <c r="X444" s="32"/>
      <c r="Y444" s="25"/>
      <c r="Z444" s="75" t="s">
        <v>286</v>
      </c>
      <c r="AA444" s="81">
        <v>0</v>
      </c>
      <c r="AB444" s="81">
        <v>0</v>
      </c>
      <c r="AC444" s="81">
        <v>0</v>
      </c>
    </row>
    <row r="445" spans="1:29" ht="15.75">
      <c r="A445" s="7">
        <v>442</v>
      </c>
      <c r="B445" s="102" t="s">
        <v>432</v>
      </c>
      <c r="C445" s="8">
        <v>12690</v>
      </c>
      <c r="D445" s="81"/>
      <c r="E445" s="81"/>
      <c r="F445" s="81"/>
      <c r="G445" s="81"/>
      <c r="H445" s="21"/>
      <c r="I445" s="21"/>
      <c r="J445" s="81"/>
      <c r="K445" s="81"/>
      <c r="L445" s="81"/>
      <c r="M445" s="81"/>
      <c r="N445" s="81"/>
      <c r="O445" s="72"/>
      <c r="P445" s="1">
        <f t="shared" si="18"/>
        <v>0</v>
      </c>
      <c r="Q445" s="41">
        <v>18.71</v>
      </c>
      <c r="R445" s="35">
        <v>1</v>
      </c>
      <c r="S445" s="11">
        <v>1</v>
      </c>
      <c r="T445" s="19">
        <v>60</v>
      </c>
      <c r="U445" s="22">
        <f t="shared" si="21"/>
        <v>1.83</v>
      </c>
      <c r="V445" s="32"/>
      <c r="W445" s="42"/>
      <c r="X445" s="32"/>
      <c r="Y445" s="25"/>
      <c r="Z445" s="75" t="s">
        <v>335</v>
      </c>
      <c r="AA445" s="81">
        <v>0</v>
      </c>
      <c r="AB445" s="81">
        <v>0</v>
      </c>
      <c r="AC445" s="81">
        <v>0</v>
      </c>
    </row>
    <row r="446" spans="1:29" ht="15.75">
      <c r="A446" s="7">
        <v>443</v>
      </c>
      <c r="B446" s="102" t="s">
        <v>494</v>
      </c>
      <c r="C446" s="8"/>
      <c r="D446" s="81"/>
      <c r="E446" s="81"/>
      <c r="F446" s="81"/>
      <c r="G446" s="81"/>
      <c r="H446" s="21"/>
      <c r="I446" s="21"/>
      <c r="J446" s="81"/>
      <c r="K446" s="81"/>
      <c r="L446" s="81"/>
      <c r="M446" s="81"/>
      <c r="N446" s="81"/>
      <c r="O446" s="72"/>
      <c r="P446" s="1">
        <f t="shared" si="18"/>
        <v>0</v>
      </c>
      <c r="Q446" s="67">
        <v>34.5</v>
      </c>
      <c r="R446" s="35">
        <v>0</v>
      </c>
      <c r="S446" s="44">
        <v>1</v>
      </c>
      <c r="T446" s="27">
        <v>60</v>
      </c>
      <c r="U446" s="28">
        <f t="shared" si="21"/>
        <v>0</v>
      </c>
      <c r="V446" s="32"/>
      <c r="W446" s="68"/>
      <c r="X446" s="39"/>
      <c r="Y446" s="69"/>
      <c r="Z446" s="79" t="s">
        <v>396</v>
      </c>
      <c r="AA446" s="81">
        <v>0</v>
      </c>
      <c r="AB446" s="81">
        <v>0</v>
      </c>
      <c r="AC446" s="81">
        <v>0</v>
      </c>
    </row>
    <row r="447" spans="1:26" ht="15.75">
      <c r="A447" s="7">
        <v>444</v>
      </c>
      <c r="B447" s="102" t="s">
        <v>2</v>
      </c>
      <c r="C447" s="8"/>
      <c r="D447" s="81"/>
      <c r="E447" s="81"/>
      <c r="F447" s="81"/>
      <c r="G447" s="81"/>
      <c r="H447" s="21"/>
      <c r="I447" s="21"/>
      <c r="J447" s="81"/>
      <c r="K447" s="81"/>
      <c r="L447" s="81"/>
      <c r="M447" s="81"/>
      <c r="N447" s="81"/>
      <c r="O447" s="72"/>
      <c r="P447" s="1">
        <f t="shared" si="18"/>
        <v>0</v>
      </c>
      <c r="Q447" s="67"/>
      <c r="R447" s="35"/>
      <c r="S447" s="44"/>
      <c r="T447" s="27"/>
      <c r="U447" s="28"/>
      <c r="V447" s="32"/>
      <c r="W447" s="68"/>
      <c r="X447" s="39"/>
      <c r="Y447" s="69"/>
      <c r="Z447" s="79"/>
    </row>
    <row r="448" spans="1:29" ht="15.75">
      <c r="A448" s="7">
        <v>445</v>
      </c>
      <c r="B448" s="102" t="s">
        <v>433</v>
      </c>
      <c r="C448" s="8">
        <v>12697</v>
      </c>
      <c r="D448" s="81"/>
      <c r="E448" s="81"/>
      <c r="F448" s="81"/>
      <c r="G448" s="81"/>
      <c r="H448" s="21"/>
      <c r="I448" s="21"/>
      <c r="J448" s="81"/>
      <c r="K448" s="81"/>
      <c r="L448" s="81"/>
      <c r="M448" s="81"/>
      <c r="N448" s="81"/>
      <c r="O448" s="72"/>
      <c r="P448" s="1">
        <f t="shared" si="18"/>
        <v>0</v>
      </c>
      <c r="Q448" s="41">
        <v>47</v>
      </c>
      <c r="R448" s="35">
        <v>1</v>
      </c>
      <c r="S448" s="11">
        <v>1</v>
      </c>
      <c r="T448" s="19">
        <v>60</v>
      </c>
      <c r="U448" s="22">
        <f t="shared" si="21"/>
        <v>1.83</v>
      </c>
      <c r="V448" s="32"/>
      <c r="W448" s="42"/>
      <c r="X448" s="32"/>
      <c r="Y448" s="25"/>
      <c r="Z448" s="75" t="s">
        <v>423</v>
      </c>
      <c r="AA448" s="81">
        <v>0</v>
      </c>
      <c r="AB448" s="81">
        <v>0</v>
      </c>
      <c r="AC448" s="81">
        <v>0</v>
      </c>
    </row>
    <row r="449" spans="1:26" ht="15.75">
      <c r="A449" s="7">
        <v>446</v>
      </c>
      <c r="B449" s="102" t="s">
        <v>790</v>
      </c>
      <c r="C449" s="8"/>
      <c r="D449" s="81"/>
      <c r="E449" s="81"/>
      <c r="F449" s="81"/>
      <c r="G449" s="81"/>
      <c r="H449" s="21"/>
      <c r="I449" s="21"/>
      <c r="J449" s="81"/>
      <c r="K449" s="81"/>
      <c r="L449" s="81"/>
      <c r="M449" s="81"/>
      <c r="N449" s="81"/>
      <c r="O449" s="72"/>
      <c r="P449" s="1">
        <f t="shared" si="18"/>
        <v>0</v>
      </c>
      <c r="Q449" s="41"/>
      <c r="R449" s="35"/>
      <c r="S449" s="11"/>
      <c r="T449" s="19"/>
      <c r="U449" s="22"/>
      <c r="V449" s="32"/>
      <c r="W449" s="42"/>
      <c r="X449" s="32"/>
      <c r="Y449" s="25"/>
      <c r="Z449" s="75"/>
    </row>
    <row r="450" spans="1:29" ht="15.75">
      <c r="A450" s="7">
        <v>447</v>
      </c>
      <c r="B450" s="102" t="s">
        <v>434</v>
      </c>
      <c r="C450" s="8">
        <v>12700</v>
      </c>
      <c r="D450" s="81"/>
      <c r="E450" s="81"/>
      <c r="F450" s="81"/>
      <c r="G450" s="81"/>
      <c r="H450" s="21"/>
      <c r="I450" s="21"/>
      <c r="J450" s="81"/>
      <c r="K450" s="81"/>
      <c r="L450" s="81"/>
      <c r="M450" s="81"/>
      <c r="N450" s="81"/>
      <c r="O450" s="72"/>
      <c r="P450" s="1">
        <f t="shared" si="18"/>
        <v>0</v>
      </c>
      <c r="Q450" s="41">
        <v>263.89</v>
      </c>
      <c r="R450" s="35">
        <v>3</v>
      </c>
      <c r="S450" s="11">
        <v>1</v>
      </c>
      <c r="T450" s="19">
        <v>60</v>
      </c>
      <c r="U450" s="22">
        <f t="shared" si="21"/>
        <v>5.49</v>
      </c>
      <c r="V450" s="32"/>
      <c r="W450" s="42"/>
      <c r="X450" s="32"/>
      <c r="Y450" s="25"/>
      <c r="Z450" s="75" t="s">
        <v>59</v>
      </c>
      <c r="AA450" s="81">
        <v>0</v>
      </c>
      <c r="AB450" s="81">
        <v>0</v>
      </c>
      <c r="AC450" s="81">
        <v>0</v>
      </c>
    </row>
    <row r="451" spans="1:29" ht="15.75">
      <c r="A451" s="7">
        <v>448</v>
      </c>
      <c r="B451" s="102" t="s">
        <v>436</v>
      </c>
      <c r="C451" s="8">
        <v>12703</v>
      </c>
      <c r="D451" s="81">
        <v>461.52</v>
      </c>
      <c r="E451" s="81">
        <v>416.86</v>
      </c>
      <c r="F451" s="81">
        <v>461.52</v>
      </c>
      <c r="G451" s="81">
        <v>446.63</v>
      </c>
      <c r="H451" s="21">
        <v>461.52</v>
      </c>
      <c r="I451" s="21">
        <v>446.63</v>
      </c>
      <c r="J451" s="81">
        <v>530.66</v>
      </c>
      <c r="K451" s="81">
        <v>530.66</v>
      </c>
      <c r="L451" s="81">
        <v>513.54</v>
      </c>
      <c r="M451" s="81">
        <v>530.66</v>
      </c>
      <c r="N451" s="81">
        <v>183.41</v>
      </c>
      <c r="O451" s="72">
        <v>244.54</v>
      </c>
      <c r="P451" s="1">
        <f t="shared" si="18"/>
        <v>5228.15</v>
      </c>
      <c r="Q451" s="41">
        <v>150.9</v>
      </c>
      <c r="R451" s="35">
        <v>15</v>
      </c>
      <c r="S451" s="11">
        <v>1</v>
      </c>
      <c r="T451" s="19">
        <v>60</v>
      </c>
      <c r="U451" s="22">
        <f t="shared" si="21"/>
        <v>27.45</v>
      </c>
      <c r="V451" s="32"/>
      <c r="W451" s="42"/>
      <c r="X451" s="32"/>
      <c r="Y451" s="25"/>
      <c r="Z451" s="75" t="s">
        <v>112</v>
      </c>
      <c r="AA451" s="81">
        <v>0</v>
      </c>
      <c r="AB451" s="81">
        <v>0</v>
      </c>
      <c r="AC451" s="81">
        <v>0</v>
      </c>
    </row>
    <row r="452" spans="1:29" ht="15.75">
      <c r="A452" s="7">
        <v>449</v>
      </c>
      <c r="B452" s="102" t="s">
        <v>438</v>
      </c>
      <c r="C452" s="8">
        <v>12704</v>
      </c>
      <c r="D452" s="81">
        <v>4764.67</v>
      </c>
      <c r="E452" s="81">
        <v>3054.42</v>
      </c>
      <c r="F452" s="81">
        <v>5139.84</v>
      </c>
      <c r="G452" s="81">
        <v>3314.31</v>
      </c>
      <c r="H452" s="21">
        <v>4360.01</v>
      </c>
      <c r="I452" s="21">
        <v>4289.11</v>
      </c>
      <c r="J452" s="81">
        <v>4442.53</v>
      </c>
      <c r="K452" s="81">
        <v>5441.09</v>
      </c>
      <c r="L452" s="81">
        <v>3668.15</v>
      </c>
      <c r="M452" s="81">
        <v>3953.45</v>
      </c>
      <c r="N452" s="81">
        <v>4401.78</v>
      </c>
      <c r="O452" s="72">
        <v>4034.96</v>
      </c>
      <c r="P452" s="1">
        <f t="shared" si="18"/>
        <v>50864.31999999999</v>
      </c>
      <c r="Q452" s="41">
        <v>61.1</v>
      </c>
      <c r="R452" s="35">
        <v>5</v>
      </c>
      <c r="S452" s="11">
        <v>1</v>
      </c>
      <c r="T452" s="19">
        <v>60</v>
      </c>
      <c r="U452" s="22">
        <f t="shared" si="21"/>
        <v>9.15</v>
      </c>
      <c r="V452" s="32"/>
      <c r="W452" s="42"/>
      <c r="X452" s="32"/>
      <c r="Y452" s="25"/>
      <c r="Z452" s="75" t="s">
        <v>391</v>
      </c>
      <c r="AA452" s="81">
        <v>0</v>
      </c>
      <c r="AB452" s="81">
        <v>0</v>
      </c>
      <c r="AC452" s="81">
        <v>0</v>
      </c>
    </row>
    <row r="453" spans="1:29" ht="15.75">
      <c r="A453" s="7">
        <v>450</v>
      </c>
      <c r="B453" s="102" t="s">
        <v>439</v>
      </c>
      <c r="C453" s="8">
        <v>12676</v>
      </c>
      <c r="D453" s="81"/>
      <c r="E453" s="81"/>
      <c r="F453" s="81"/>
      <c r="G453" s="81"/>
      <c r="H453" s="21"/>
      <c r="I453" s="21"/>
      <c r="J453" s="81"/>
      <c r="K453" s="81"/>
      <c r="L453" s="81"/>
      <c r="M453" s="81"/>
      <c r="N453" s="81"/>
      <c r="O453" s="72"/>
      <c r="P453" s="1">
        <f t="shared" si="18"/>
        <v>0</v>
      </c>
      <c r="Q453" s="41">
        <v>166.14</v>
      </c>
      <c r="R453" s="35">
        <v>15</v>
      </c>
      <c r="S453" s="11">
        <v>1</v>
      </c>
      <c r="T453" s="19">
        <v>60</v>
      </c>
      <c r="U453" s="22">
        <f t="shared" si="21"/>
        <v>27.45</v>
      </c>
      <c r="V453" s="32"/>
      <c r="W453" s="42"/>
      <c r="X453" s="32"/>
      <c r="Y453" s="25"/>
      <c r="Z453" s="75" t="s">
        <v>216</v>
      </c>
      <c r="AA453" s="81">
        <v>0</v>
      </c>
      <c r="AB453" s="81">
        <v>0</v>
      </c>
      <c r="AC453" s="81">
        <v>0</v>
      </c>
    </row>
    <row r="454" spans="1:29" ht="15.75">
      <c r="A454" s="7">
        <v>451</v>
      </c>
      <c r="B454" s="102" t="s">
        <v>440</v>
      </c>
      <c r="C454" s="8">
        <v>12677</v>
      </c>
      <c r="D454" s="81"/>
      <c r="E454" s="81"/>
      <c r="F454" s="81"/>
      <c r="G454" s="81"/>
      <c r="H454" s="21"/>
      <c r="I454" s="21"/>
      <c r="J454" s="81"/>
      <c r="K454" s="81"/>
      <c r="L454" s="81"/>
      <c r="M454" s="81"/>
      <c r="N454" s="81"/>
      <c r="O454" s="72"/>
      <c r="P454" s="1">
        <f aca="true" t="shared" si="22" ref="P454:P490">D454+E454+F454+G454+H454+I454+J454+K454+L454+M454+N454+O454</f>
        <v>0</v>
      </c>
      <c r="Q454" s="41">
        <v>50.53</v>
      </c>
      <c r="R454" s="35">
        <v>5</v>
      </c>
      <c r="S454" s="11">
        <v>1</v>
      </c>
      <c r="T454" s="19">
        <v>60</v>
      </c>
      <c r="U454" s="22">
        <f t="shared" si="21"/>
        <v>9.15</v>
      </c>
      <c r="V454" s="32"/>
      <c r="W454" s="42"/>
      <c r="X454" s="32"/>
      <c r="Y454" s="25"/>
      <c r="Z454" s="75" t="s">
        <v>402</v>
      </c>
      <c r="AA454" s="81">
        <v>0</v>
      </c>
      <c r="AB454" s="81">
        <v>0</v>
      </c>
      <c r="AC454" s="81">
        <v>0</v>
      </c>
    </row>
    <row r="455" spans="1:29" ht="15.75">
      <c r="A455" s="7">
        <v>452</v>
      </c>
      <c r="B455" s="102" t="s">
        <v>442</v>
      </c>
      <c r="C455" s="8">
        <v>21861</v>
      </c>
      <c r="D455" s="81"/>
      <c r="E455" s="81"/>
      <c r="F455" s="81"/>
      <c r="G455" s="81"/>
      <c r="H455" s="21"/>
      <c r="I455" s="21"/>
      <c r="J455" s="81"/>
      <c r="K455" s="81"/>
      <c r="L455" s="81"/>
      <c r="M455" s="81"/>
      <c r="N455" s="81"/>
      <c r="O455" s="72"/>
      <c r="P455" s="1">
        <f t="shared" si="22"/>
        <v>0</v>
      </c>
      <c r="Q455" s="41">
        <v>62</v>
      </c>
      <c r="R455" s="35">
        <v>4</v>
      </c>
      <c r="S455" s="11">
        <v>1</v>
      </c>
      <c r="T455" s="19">
        <v>60</v>
      </c>
      <c r="U455" s="22">
        <f t="shared" si="21"/>
        <v>7.32</v>
      </c>
      <c r="V455" s="32"/>
      <c r="W455" s="42"/>
      <c r="X455" s="32"/>
      <c r="Y455" s="25"/>
      <c r="Z455" s="75" t="s">
        <v>298</v>
      </c>
      <c r="AA455" s="81">
        <v>0</v>
      </c>
      <c r="AB455" s="81">
        <v>0</v>
      </c>
      <c r="AC455" s="81">
        <v>0</v>
      </c>
    </row>
    <row r="456" spans="1:29" ht="15.75">
      <c r="A456" s="7">
        <v>453</v>
      </c>
      <c r="B456" s="102" t="s">
        <v>443</v>
      </c>
      <c r="C456" s="8">
        <v>21862</v>
      </c>
      <c r="D456" s="81"/>
      <c r="E456" s="81"/>
      <c r="F456" s="81"/>
      <c r="G456" s="81"/>
      <c r="H456" s="21"/>
      <c r="I456" s="21"/>
      <c r="J456" s="81"/>
      <c r="K456" s="81"/>
      <c r="L456" s="81"/>
      <c r="M456" s="81"/>
      <c r="N456" s="81"/>
      <c r="O456" s="72"/>
      <c r="P456" s="1">
        <f t="shared" si="22"/>
        <v>0</v>
      </c>
      <c r="Q456" s="67">
        <v>206.7</v>
      </c>
      <c r="R456" s="43">
        <v>0</v>
      </c>
      <c r="S456" s="44">
        <v>1</v>
      </c>
      <c r="T456" s="27">
        <v>60</v>
      </c>
      <c r="U456" s="28">
        <f t="shared" si="21"/>
        <v>0</v>
      </c>
      <c r="V456" s="39"/>
      <c r="W456" s="68"/>
      <c r="X456" s="39"/>
      <c r="Y456" s="69"/>
      <c r="Z456" s="79" t="s">
        <v>841</v>
      </c>
      <c r="AA456" s="81">
        <v>0</v>
      </c>
      <c r="AB456" s="81">
        <v>0</v>
      </c>
      <c r="AC456" s="81">
        <v>0</v>
      </c>
    </row>
    <row r="457" spans="1:29" ht="15.75">
      <c r="A457" s="7">
        <v>454</v>
      </c>
      <c r="B457" s="102" t="s">
        <v>444</v>
      </c>
      <c r="C457" s="8">
        <v>21863</v>
      </c>
      <c r="D457" s="81"/>
      <c r="E457" s="81"/>
      <c r="F457" s="81"/>
      <c r="G457" s="81"/>
      <c r="H457" s="21"/>
      <c r="I457" s="21"/>
      <c r="J457" s="81"/>
      <c r="K457" s="81"/>
      <c r="L457" s="81"/>
      <c r="M457" s="81"/>
      <c r="N457" s="81"/>
      <c r="O457" s="72"/>
      <c r="P457" s="1">
        <f t="shared" si="22"/>
        <v>0</v>
      </c>
      <c r="Q457" s="41">
        <v>391.5</v>
      </c>
      <c r="R457" s="35">
        <v>27</v>
      </c>
      <c r="S457" s="11">
        <v>1</v>
      </c>
      <c r="T457" s="19">
        <v>60</v>
      </c>
      <c r="U457" s="22">
        <f t="shared" si="21"/>
        <v>49.41</v>
      </c>
      <c r="V457" s="32"/>
      <c r="W457" s="42"/>
      <c r="X457" s="32"/>
      <c r="Y457" s="25"/>
      <c r="Z457" s="75" t="s">
        <v>430</v>
      </c>
      <c r="AA457" s="81">
        <v>0</v>
      </c>
      <c r="AB457" s="81">
        <v>0</v>
      </c>
      <c r="AC457" s="81">
        <v>0</v>
      </c>
    </row>
    <row r="458" spans="1:29" ht="15.75">
      <c r="A458" s="7">
        <v>455</v>
      </c>
      <c r="B458" s="102" t="s">
        <v>445</v>
      </c>
      <c r="C458" s="8">
        <v>21865</v>
      </c>
      <c r="D458" s="81"/>
      <c r="E458" s="81"/>
      <c r="F458" s="81"/>
      <c r="G458" s="81"/>
      <c r="H458" s="21"/>
      <c r="I458" s="21"/>
      <c r="J458" s="81"/>
      <c r="K458" s="81"/>
      <c r="L458" s="81"/>
      <c r="M458" s="81"/>
      <c r="N458" s="81"/>
      <c r="O458" s="72"/>
      <c r="P458" s="1">
        <f t="shared" si="22"/>
        <v>0</v>
      </c>
      <c r="Q458" s="41">
        <v>223.2</v>
      </c>
      <c r="R458" s="35">
        <v>17</v>
      </c>
      <c r="S458" s="11">
        <v>1</v>
      </c>
      <c r="T458" s="19">
        <v>60</v>
      </c>
      <c r="U458" s="22">
        <f t="shared" si="21"/>
        <v>31.11</v>
      </c>
      <c r="V458" s="32"/>
      <c r="W458" s="42"/>
      <c r="X458" s="32"/>
      <c r="Y458" s="25"/>
      <c r="Z458" s="75" t="s">
        <v>434</v>
      </c>
      <c r="AA458" s="81">
        <v>0</v>
      </c>
      <c r="AB458" s="81">
        <v>0</v>
      </c>
      <c r="AC458" s="81">
        <v>0</v>
      </c>
    </row>
    <row r="459" spans="1:29" ht="15.75">
      <c r="A459" s="7">
        <v>456</v>
      </c>
      <c r="B459" s="102" t="s">
        <v>446</v>
      </c>
      <c r="C459" s="8">
        <v>22176</v>
      </c>
      <c r="D459" s="81">
        <v>665</v>
      </c>
      <c r="E459" s="81">
        <v>665</v>
      </c>
      <c r="F459" s="81">
        <v>665</v>
      </c>
      <c r="G459" s="81">
        <v>665</v>
      </c>
      <c r="H459" s="81">
        <v>665</v>
      </c>
      <c r="I459" s="21">
        <v>655.89</v>
      </c>
      <c r="J459" s="81">
        <v>689.88</v>
      </c>
      <c r="K459" s="81">
        <v>712.87</v>
      </c>
      <c r="L459" s="81">
        <v>779.08</v>
      </c>
      <c r="M459" s="81">
        <v>805.05</v>
      </c>
      <c r="N459" s="81">
        <v>2010.47</v>
      </c>
      <c r="O459" s="72">
        <v>2010.47</v>
      </c>
      <c r="P459" s="1">
        <f t="shared" si="22"/>
        <v>10988.71</v>
      </c>
      <c r="Q459" s="41">
        <v>405.96</v>
      </c>
      <c r="R459" s="35">
        <v>21</v>
      </c>
      <c r="S459" s="11">
        <v>1</v>
      </c>
      <c r="T459" s="19">
        <v>60</v>
      </c>
      <c r="U459" s="22">
        <f t="shared" si="21"/>
        <v>38.43</v>
      </c>
      <c r="V459" s="32"/>
      <c r="W459" s="42"/>
      <c r="X459" s="32"/>
      <c r="Y459" s="25"/>
      <c r="Z459" s="75" t="s">
        <v>287</v>
      </c>
      <c r="AA459" s="81">
        <v>0</v>
      </c>
      <c r="AB459" s="81">
        <v>0</v>
      </c>
      <c r="AC459" s="81">
        <v>0</v>
      </c>
    </row>
    <row r="460" spans="1:16" ht="15.75">
      <c r="A460" s="7">
        <v>457</v>
      </c>
      <c r="B460" s="102" t="s">
        <v>447</v>
      </c>
      <c r="C460" s="8">
        <v>22184</v>
      </c>
      <c r="D460" s="81">
        <v>498.75</v>
      </c>
      <c r="E460" s="81">
        <v>498.75</v>
      </c>
      <c r="F460" s="81">
        <v>498.75</v>
      </c>
      <c r="G460" s="81">
        <v>498.75</v>
      </c>
      <c r="H460" s="81">
        <v>498.75</v>
      </c>
      <c r="I460" s="21">
        <v>491.92</v>
      </c>
      <c r="J460" s="81">
        <v>517.41</v>
      </c>
      <c r="K460" s="81">
        <v>534.65</v>
      </c>
      <c r="L460" s="81">
        <v>584.31</v>
      </c>
      <c r="M460" s="81">
        <v>603.79</v>
      </c>
      <c r="N460" s="81">
        <v>1407.33</v>
      </c>
      <c r="O460" s="72">
        <v>1407.33</v>
      </c>
      <c r="P460" s="1">
        <f t="shared" si="22"/>
        <v>8040.49</v>
      </c>
    </row>
    <row r="461" spans="1:16" ht="15.75">
      <c r="A461" s="7">
        <v>458</v>
      </c>
      <c r="B461" s="102" t="s">
        <v>448</v>
      </c>
      <c r="C461" s="8">
        <v>22177</v>
      </c>
      <c r="D461" s="81">
        <v>581.88</v>
      </c>
      <c r="E461" s="81">
        <v>581.88</v>
      </c>
      <c r="F461" s="81">
        <v>581.88</v>
      </c>
      <c r="G461" s="81">
        <v>581.88</v>
      </c>
      <c r="H461" s="81">
        <v>581.88</v>
      </c>
      <c r="I461" s="21">
        <v>573.9</v>
      </c>
      <c r="J461" s="81">
        <v>603.64</v>
      </c>
      <c r="K461" s="81">
        <v>623.76</v>
      </c>
      <c r="L461" s="81">
        <v>681.7</v>
      </c>
      <c r="M461" s="81">
        <v>704.42</v>
      </c>
      <c r="N461" s="81">
        <v>1407.33</v>
      </c>
      <c r="O461" s="72">
        <v>1407.33</v>
      </c>
      <c r="P461" s="1">
        <f t="shared" si="22"/>
        <v>8911.48</v>
      </c>
    </row>
    <row r="462" spans="1:16" ht="15.75">
      <c r="A462" s="7">
        <v>459</v>
      </c>
      <c r="B462" s="102" t="s">
        <v>450</v>
      </c>
      <c r="C462" s="8">
        <v>22186</v>
      </c>
      <c r="D462" s="81">
        <v>332.5</v>
      </c>
      <c r="E462" s="81">
        <v>332.5</v>
      </c>
      <c r="F462" s="81">
        <v>332.5</v>
      </c>
      <c r="G462" s="81">
        <v>332.5</v>
      </c>
      <c r="H462" s="81">
        <v>332.5</v>
      </c>
      <c r="I462" s="21">
        <v>327.95</v>
      </c>
      <c r="J462" s="81">
        <v>344.94</v>
      </c>
      <c r="K462" s="81">
        <v>356.44</v>
      </c>
      <c r="L462" s="81">
        <v>389.54</v>
      </c>
      <c r="M462" s="81">
        <v>402.53</v>
      </c>
      <c r="N462" s="81">
        <v>1005.23</v>
      </c>
      <c r="O462" s="72">
        <v>1005.23</v>
      </c>
      <c r="P462" s="1">
        <f t="shared" si="22"/>
        <v>5494.359999999999</v>
      </c>
    </row>
    <row r="463" spans="1:16" ht="15.75">
      <c r="A463" s="7">
        <v>460</v>
      </c>
      <c r="B463" s="102" t="s">
        <v>451</v>
      </c>
      <c r="C463" s="8">
        <v>22187</v>
      </c>
      <c r="D463" s="81">
        <v>831.25</v>
      </c>
      <c r="E463" s="81">
        <v>831.25</v>
      </c>
      <c r="F463" s="81">
        <v>831.25</v>
      </c>
      <c r="G463" s="81">
        <v>831.25</v>
      </c>
      <c r="H463" s="81">
        <v>831.25</v>
      </c>
      <c r="I463" s="21">
        <v>819.86</v>
      </c>
      <c r="J463" s="81">
        <v>862.34</v>
      </c>
      <c r="K463" s="81">
        <v>891.09</v>
      </c>
      <c r="L463" s="81">
        <v>973.85</v>
      </c>
      <c r="M463" s="81">
        <v>1006.32</v>
      </c>
      <c r="N463" s="81">
        <v>1809.42</v>
      </c>
      <c r="O463" s="72">
        <v>1809.42</v>
      </c>
      <c r="P463" s="1">
        <f t="shared" si="22"/>
        <v>12328.550000000001</v>
      </c>
    </row>
    <row r="464" spans="1:16" ht="15.75">
      <c r="A464" s="7">
        <v>461</v>
      </c>
      <c r="B464" s="102" t="s">
        <v>452</v>
      </c>
      <c r="C464" s="8">
        <v>22179</v>
      </c>
      <c r="D464" s="81">
        <v>914.39</v>
      </c>
      <c r="E464" s="81">
        <v>914.39</v>
      </c>
      <c r="F464" s="81">
        <v>914.39</v>
      </c>
      <c r="G464" s="81">
        <v>914.39</v>
      </c>
      <c r="H464" s="81">
        <v>914.39</v>
      </c>
      <c r="I464" s="21">
        <v>901.85</v>
      </c>
      <c r="J464" s="81">
        <v>948.58</v>
      </c>
      <c r="K464" s="81">
        <v>980.2</v>
      </c>
      <c r="L464" s="81">
        <v>1071.24</v>
      </c>
      <c r="M464" s="81">
        <v>1106.95</v>
      </c>
      <c r="N464" s="81">
        <v>2211.51</v>
      </c>
      <c r="O464" s="72">
        <v>2211.51</v>
      </c>
      <c r="P464" s="1">
        <f t="shared" si="22"/>
        <v>14003.79</v>
      </c>
    </row>
    <row r="465" spans="1:16" ht="15.75">
      <c r="A465" s="7">
        <v>462</v>
      </c>
      <c r="B465" s="102" t="s">
        <v>453</v>
      </c>
      <c r="C465" s="8">
        <v>22180</v>
      </c>
      <c r="D465" s="81">
        <v>1330</v>
      </c>
      <c r="E465" s="81">
        <v>1330</v>
      </c>
      <c r="F465" s="81">
        <v>1330</v>
      </c>
      <c r="G465" s="81">
        <v>1330</v>
      </c>
      <c r="H465" s="81">
        <v>1330</v>
      </c>
      <c r="I465" s="21">
        <v>1311.78</v>
      </c>
      <c r="J465" s="81">
        <v>1379.75</v>
      </c>
      <c r="K465" s="81">
        <v>1425.74</v>
      </c>
      <c r="L465" s="81">
        <v>1558.17</v>
      </c>
      <c r="M465" s="81">
        <v>1207.58</v>
      </c>
      <c r="N465" s="81">
        <v>2412.56</v>
      </c>
      <c r="O465" s="72">
        <v>2412.56</v>
      </c>
      <c r="P465" s="1">
        <f t="shared" si="22"/>
        <v>18358.14</v>
      </c>
    </row>
    <row r="466" spans="1:16" ht="15.75">
      <c r="A466" s="7">
        <v>463</v>
      </c>
      <c r="B466" s="102" t="s">
        <v>454</v>
      </c>
      <c r="C466" s="8">
        <v>22181</v>
      </c>
      <c r="D466" s="81">
        <v>665</v>
      </c>
      <c r="E466" s="81">
        <v>665</v>
      </c>
      <c r="F466" s="81">
        <v>665</v>
      </c>
      <c r="G466" s="81">
        <v>665</v>
      </c>
      <c r="H466" s="81">
        <v>665</v>
      </c>
      <c r="I466" s="21">
        <v>655.89</v>
      </c>
      <c r="J466" s="81">
        <v>689.88</v>
      </c>
      <c r="K466" s="81">
        <v>712.87</v>
      </c>
      <c r="L466" s="81">
        <v>779.08</v>
      </c>
      <c r="M466" s="81">
        <v>805.05</v>
      </c>
      <c r="N466" s="81">
        <v>2211.51</v>
      </c>
      <c r="O466" s="72">
        <v>2211.51</v>
      </c>
      <c r="P466" s="1">
        <f t="shared" si="22"/>
        <v>11390.789999999999</v>
      </c>
    </row>
    <row r="467" spans="1:16" ht="15.75">
      <c r="A467" s="7">
        <v>464</v>
      </c>
      <c r="B467" s="102" t="s">
        <v>455</v>
      </c>
      <c r="C467" s="8">
        <v>22182</v>
      </c>
      <c r="D467" s="81">
        <v>748.14</v>
      </c>
      <c r="E467" s="81">
        <v>748.14</v>
      </c>
      <c r="F467" s="81">
        <v>748.14</v>
      </c>
      <c r="G467" s="81">
        <v>748.14</v>
      </c>
      <c r="H467" s="81">
        <v>748.14</v>
      </c>
      <c r="I467" s="21">
        <v>737.88</v>
      </c>
      <c r="J467" s="81">
        <v>776.11</v>
      </c>
      <c r="K467" s="81">
        <v>801.98</v>
      </c>
      <c r="L467" s="81">
        <v>876.47</v>
      </c>
      <c r="M467" s="81">
        <v>905.68</v>
      </c>
      <c r="N467" s="81">
        <v>1809.42</v>
      </c>
      <c r="O467" s="72">
        <v>1809.42</v>
      </c>
      <c r="P467" s="1">
        <f t="shared" si="22"/>
        <v>11457.660000000002</v>
      </c>
    </row>
    <row r="468" spans="1:16" ht="15.75">
      <c r="A468" s="7">
        <v>465</v>
      </c>
      <c r="B468" s="102" t="s">
        <v>456</v>
      </c>
      <c r="C468" s="8">
        <v>22183</v>
      </c>
      <c r="D468" s="81">
        <v>748.14</v>
      </c>
      <c r="E468" s="81">
        <v>748.14</v>
      </c>
      <c r="F468" s="81">
        <v>748.14</v>
      </c>
      <c r="G468" s="81">
        <v>748.14</v>
      </c>
      <c r="H468" s="81">
        <v>748.14</v>
      </c>
      <c r="I468" s="21">
        <v>737.89</v>
      </c>
      <c r="J468" s="81">
        <v>776.11</v>
      </c>
      <c r="K468" s="81">
        <v>801.98</v>
      </c>
      <c r="L468" s="81">
        <v>876.47</v>
      </c>
      <c r="M468" s="81">
        <v>905.68</v>
      </c>
      <c r="N468" s="81">
        <v>1809.42</v>
      </c>
      <c r="O468" s="72">
        <v>1809.42</v>
      </c>
      <c r="P468" s="1">
        <f t="shared" si="22"/>
        <v>11457.67</v>
      </c>
    </row>
    <row r="469" spans="1:29" s="95" customFormat="1" ht="15.75">
      <c r="A469" s="7">
        <v>466</v>
      </c>
      <c r="B469" s="102" t="s">
        <v>457</v>
      </c>
      <c r="C469" s="8">
        <v>22174</v>
      </c>
      <c r="D469" s="81">
        <v>4609.45</v>
      </c>
      <c r="E469" s="81">
        <v>5046.71</v>
      </c>
      <c r="F469" s="81">
        <v>4317.95</v>
      </c>
      <c r="G469" s="81">
        <v>4117.54</v>
      </c>
      <c r="H469" s="81">
        <v>5866.58</v>
      </c>
      <c r="I469" s="21">
        <v>3990</v>
      </c>
      <c r="J469" s="81">
        <v>5001.6</v>
      </c>
      <c r="K469" s="81">
        <v>4809.96</v>
      </c>
      <c r="L469" s="81">
        <v>6405.8</v>
      </c>
      <c r="M469" s="81">
        <v>5648.35</v>
      </c>
      <c r="N469" s="81">
        <v>5237.17</v>
      </c>
      <c r="O469" s="72">
        <v>5908.05</v>
      </c>
      <c r="P469" s="1">
        <f t="shared" si="22"/>
        <v>60959.16</v>
      </c>
      <c r="AA469" s="81"/>
      <c r="AB469" s="81"/>
      <c r="AC469" s="81"/>
    </row>
    <row r="470" spans="1:16" ht="15.75">
      <c r="A470" s="7">
        <v>467</v>
      </c>
      <c r="B470" s="102" t="s">
        <v>458</v>
      </c>
      <c r="C470" s="8">
        <v>22175</v>
      </c>
      <c r="D470" s="81">
        <v>199.5</v>
      </c>
      <c r="E470" s="81">
        <v>199.5</v>
      </c>
      <c r="F470" s="81">
        <v>199.5</v>
      </c>
      <c r="G470" s="81">
        <v>199.5</v>
      </c>
      <c r="H470" s="81">
        <v>199.5</v>
      </c>
      <c r="I470" s="21">
        <v>196.77</v>
      </c>
      <c r="J470" s="81">
        <v>206.96</v>
      </c>
      <c r="K470" s="81">
        <v>213.86</v>
      </c>
      <c r="L470" s="81">
        <v>233.72</v>
      </c>
      <c r="M470" s="81">
        <v>241.52</v>
      </c>
      <c r="N470" s="81">
        <v>1407.33</v>
      </c>
      <c r="O470" s="72">
        <v>1407.33</v>
      </c>
      <c r="P470" s="1">
        <f t="shared" si="22"/>
        <v>4904.99</v>
      </c>
    </row>
    <row r="471" spans="1:16" ht="15.75">
      <c r="A471" s="7">
        <v>468</v>
      </c>
      <c r="B471" s="102" t="s">
        <v>459</v>
      </c>
      <c r="C471" s="8">
        <v>12163</v>
      </c>
      <c r="D471" s="81">
        <v>449.47</v>
      </c>
      <c r="E471" s="81">
        <v>405.87</v>
      </c>
      <c r="F471" s="81">
        <v>449.47</v>
      </c>
      <c r="G471" s="81">
        <v>434.94</v>
      </c>
      <c r="H471" s="21">
        <v>449.47</v>
      </c>
      <c r="I471" s="21">
        <v>434.94</v>
      </c>
      <c r="J471" s="81">
        <v>516.8</v>
      </c>
      <c r="K471" s="81">
        <v>516.8</v>
      </c>
      <c r="L471" s="81">
        <v>500.09</v>
      </c>
      <c r="M471" s="81">
        <v>516.8</v>
      </c>
      <c r="N471" s="81">
        <v>244.54</v>
      </c>
      <c r="O471" s="72">
        <v>516.8</v>
      </c>
      <c r="P471" s="1">
        <f t="shared" si="22"/>
        <v>5435.990000000001</v>
      </c>
    </row>
    <row r="472" spans="1:16" ht="15.75">
      <c r="A472" s="7">
        <v>469</v>
      </c>
      <c r="B472" s="102" t="s">
        <v>793</v>
      </c>
      <c r="C472" s="8"/>
      <c r="D472" s="81"/>
      <c r="E472" s="81"/>
      <c r="F472" s="81"/>
      <c r="G472" s="81"/>
      <c r="H472" s="21"/>
      <c r="I472" s="21"/>
      <c r="J472" s="81"/>
      <c r="K472" s="81"/>
      <c r="L472" s="81"/>
      <c r="M472" s="81"/>
      <c r="N472" s="81"/>
      <c r="O472" s="72"/>
      <c r="P472" s="1">
        <f t="shared" si="22"/>
        <v>0</v>
      </c>
    </row>
    <row r="473" spans="1:16" ht="15.75">
      <c r="A473" s="7">
        <v>470</v>
      </c>
      <c r="B473" s="102" t="s">
        <v>460</v>
      </c>
      <c r="C473" s="8">
        <v>12157</v>
      </c>
      <c r="D473" s="81">
        <v>362.63</v>
      </c>
      <c r="E473" s="81">
        <v>327.53</v>
      </c>
      <c r="F473" s="81">
        <v>362.63</v>
      </c>
      <c r="G473" s="81">
        <v>350.93</v>
      </c>
      <c r="H473" s="21">
        <v>362.63</v>
      </c>
      <c r="I473" s="21">
        <v>350.93</v>
      </c>
      <c r="J473" s="81">
        <v>416.94</v>
      </c>
      <c r="K473" s="81">
        <v>416.94</v>
      </c>
      <c r="L473" s="81">
        <v>403.5</v>
      </c>
      <c r="M473" s="81">
        <v>416.95</v>
      </c>
      <c r="N473" s="81">
        <v>403.5</v>
      </c>
      <c r="O473" s="72">
        <v>416.95</v>
      </c>
      <c r="P473" s="1">
        <f t="shared" si="22"/>
        <v>4592.0599999999995</v>
      </c>
    </row>
    <row r="474" spans="1:16" ht="15.75">
      <c r="A474" s="7">
        <v>471</v>
      </c>
      <c r="B474" s="102" t="s">
        <v>461</v>
      </c>
      <c r="C474" s="8">
        <v>21799</v>
      </c>
      <c r="D474" s="81">
        <v>197.79</v>
      </c>
      <c r="E474" s="81">
        <v>178.65</v>
      </c>
      <c r="F474" s="81">
        <v>194.79</v>
      </c>
      <c r="G474" s="81">
        <v>191.42</v>
      </c>
      <c r="H474" s="21">
        <v>197.79</v>
      </c>
      <c r="I474" s="21">
        <v>191.42</v>
      </c>
      <c r="J474" s="81">
        <v>227.42</v>
      </c>
      <c r="K474" s="81">
        <v>227.42</v>
      </c>
      <c r="L474" s="81">
        <v>220.09</v>
      </c>
      <c r="M474" s="81">
        <v>227.43</v>
      </c>
      <c r="N474" s="81">
        <v>213.98</v>
      </c>
      <c r="O474" s="72">
        <v>213.98</v>
      </c>
      <c r="P474" s="1">
        <f t="shared" si="22"/>
        <v>2482.18</v>
      </c>
    </row>
    <row r="475" spans="1:16" ht="15.75">
      <c r="A475" s="7">
        <v>472</v>
      </c>
      <c r="B475" s="102" t="s">
        <v>462</v>
      </c>
      <c r="C475" s="8">
        <v>21807</v>
      </c>
      <c r="D475" s="81">
        <v>197.79</v>
      </c>
      <c r="E475" s="81">
        <v>178.65</v>
      </c>
      <c r="F475" s="81">
        <v>197.79</v>
      </c>
      <c r="G475" s="81">
        <v>191.42</v>
      </c>
      <c r="H475" s="21">
        <v>197.79</v>
      </c>
      <c r="I475" s="21">
        <v>191.42</v>
      </c>
      <c r="J475" s="81">
        <v>227.42</v>
      </c>
      <c r="K475" s="81">
        <v>227.42</v>
      </c>
      <c r="L475" s="81">
        <v>220.09</v>
      </c>
      <c r="M475" s="81">
        <v>227.43</v>
      </c>
      <c r="N475" s="81">
        <v>220.09</v>
      </c>
      <c r="O475" s="72">
        <v>227.43</v>
      </c>
      <c r="P475" s="1">
        <f t="shared" si="22"/>
        <v>2504.74</v>
      </c>
    </row>
    <row r="476" spans="1:16" ht="15.75">
      <c r="A476" s="7">
        <v>473</v>
      </c>
      <c r="B476" s="102" t="s">
        <v>463</v>
      </c>
      <c r="C476" s="8">
        <v>21809</v>
      </c>
      <c r="D476" s="81">
        <v>131.87</v>
      </c>
      <c r="E476" s="81">
        <v>432.81</v>
      </c>
      <c r="F476" s="81">
        <v>296.69</v>
      </c>
      <c r="G476" s="81">
        <v>287.12</v>
      </c>
      <c r="H476" s="21">
        <v>296.69</v>
      </c>
      <c r="I476" s="21">
        <v>287.12</v>
      </c>
      <c r="J476" s="81">
        <v>341.14</v>
      </c>
      <c r="K476" s="81">
        <v>341.14</v>
      </c>
      <c r="L476" s="81">
        <v>330.13</v>
      </c>
      <c r="M476" s="81">
        <v>341.14</v>
      </c>
      <c r="N476" s="81">
        <v>30.57</v>
      </c>
      <c r="O476" s="72">
        <v>30.57</v>
      </c>
      <c r="P476" s="1">
        <f t="shared" si="22"/>
        <v>3146.9900000000002</v>
      </c>
    </row>
    <row r="477" spans="1:16" ht="15.75">
      <c r="A477" s="7">
        <v>474</v>
      </c>
      <c r="B477" s="102" t="s">
        <v>464</v>
      </c>
      <c r="C477" s="8">
        <v>22161</v>
      </c>
      <c r="D477" s="81">
        <v>199.5</v>
      </c>
      <c r="E477" s="81">
        <v>199.5</v>
      </c>
      <c r="F477" s="81">
        <v>199.5</v>
      </c>
      <c r="G477" s="81">
        <v>199.5</v>
      </c>
      <c r="H477" s="81">
        <v>199.5</v>
      </c>
      <c r="I477" s="21">
        <v>196.77</v>
      </c>
      <c r="J477" s="81">
        <v>206.96</v>
      </c>
      <c r="K477" s="81">
        <v>213.86</v>
      </c>
      <c r="L477" s="81">
        <v>233.72</v>
      </c>
      <c r="M477" s="81">
        <v>64.92</v>
      </c>
      <c r="N477" s="81">
        <v>64.92</v>
      </c>
      <c r="O477" s="72">
        <v>64.92</v>
      </c>
      <c r="P477" s="1">
        <f t="shared" si="22"/>
        <v>2043.5700000000004</v>
      </c>
    </row>
    <row r="478" spans="1:16" ht="15.75">
      <c r="A478" s="7">
        <v>475</v>
      </c>
      <c r="B478" s="102" t="s">
        <v>465</v>
      </c>
      <c r="C478" s="8">
        <v>22164</v>
      </c>
      <c r="D478" s="81">
        <v>199.5</v>
      </c>
      <c r="E478" s="81">
        <v>199.5</v>
      </c>
      <c r="F478" s="81">
        <v>199.5</v>
      </c>
      <c r="G478" s="81">
        <v>199.5</v>
      </c>
      <c r="H478" s="81">
        <v>199.5</v>
      </c>
      <c r="I478" s="21">
        <v>196.77</v>
      </c>
      <c r="J478" s="81">
        <v>206.96</v>
      </c>
      <c r="K478" s="81">
        <v>213.86</v>
      </c>
      <c r="L478" s="81">
        <v>233.72</v>
      </c>
      <c r="M478" s="81">
        <v>194.77</v>
      </c>
      <c r="N478" s="81">
        <v>194.77</v>
      </c>
      <c r="O478" s="72">
        <v>194.77</v>
      </c>
      <c r="P478" s="1">
        <f t="shared" si="22"/>
        <v>2433.1200000000003</v>
      </c>
    </row>
    <row r="479" spans="1:16" ht="15.75">
      <c r="A479" s="7">
        <v>476</v>
      </c>
      <c r="B479" s="116" t="s">
        <v>908</v>
      </c>
      <c r="C479" s="8">
        <v>21503</v>
      </c>
      <c r="D479" s="81"/>
      <c r="E479" s="81"/>
      <c r="F479" s="81"/>
      <c r="G479" s="81"/>
      <c r="H479" s="81"/>
      <c r="I479" s="21"/>
      <c r="J479" s="81"/>
      <c r="K479" s="81"/>
      <c r="L479" s="81"/>
      <c r="M479" s="81"/>
      <c r="N479" s="81">
        <v>12306.46</v>
      </c>
      <c r="O479" s="72">
        <v>12306.46</v>
      </c>
      <c r="P479" s="1">
        <f t="shared" si="22"/>
        <v>24612.92</v>
      </c>
    </row>
    <row r="480" spans="1:16" ht="15.75">
      <c r="A480" s="7">
        <v>477</v>
      </c>
      <c r="B480" s="116" t="s">
        <v>909</v>
      </c>
      <c r="C480" s="8">
        <v>21505</v>
      </c>
      <c r="D480" s="81"/>
      <c r="E480" s="81"/>
      <c r="F480" s="81"/>
      <c r="G480" s="81"/>
      <c r="H480" s="81"/>
      <c r="I480" s="21"/>
      <c r="J480" s="81"/>
      <c r="K480" s="81"/>
      <c r="L480" s="81"/>
      <c r="M480" s="81"/>
      <c r="N480" s="81">
        <v>10223.83</v>
      </c>
      <c r="O480" s="72">
        <v>10223.83</v>
      </c>
      <c r="P480" s="1">
        <f t="shared" si="22"/>
        <v>20447.66</v>
      </c>
    </row>
    <row r="481" spans="1:16" ht="15.75">
      <c r="A481" s="7">
        <v>478</v>
      </c>
      <c r="B481" s="116" t="s">
        <v>910</v>
      </c>
      <c r="C481" s="8">
        <v>21508</v>
      </c>
      <c r="D481" s="81"/>
      <c r="E481" s="81"/>
      <c r="F481" s="81"/>
      <c r="G481" s="81"/>
      <c r="H481" s="81"/>
      <c r="I481" s="21"/>
      <c r="J481" s="81"/>
      <c r="K481" s="81"/>
      <c r="L481" s="81"/>
      <c r="M481" s="81"/>
      <c r="N481" s="81">
        <v>10981.15</v>
      </c>
      <c r="O481" s="72">
        <v>10981.15</v>
      </c>
      <c r="P481" s="1">
        <f t="shared" si="22"/>
        <v>21962.3</v>
      </c>
    </row>
    <row r="482" spans="1:16" ht="15.75">
      <c r="A482" s="7">
        <v>479</v>
      </c>
      <c r="B482" s="116" t="s">
        <v>911</v>
      </c>
      <c r="C482" s="8">
        <v>21511</v>
      </c>
      <c r="D482" s="81"/>
      <c r="E482" s="81"/>
      <c r="F482" s="81"/>
      <c r="G482" s="81"/>
      <c r="H482" s="81"/>
      <c r="I482" s="21"/>
      <c r="J482" s="81"/>
      <c r="K482" s="81"/>
      <c r="L482" s="81"/>
      <c r="M482" s="81"/>
      <c r="N482" s="81">
        <v>17039.72</v>
      </c>
      <c r="O482" s="72">
        <v>17039.72</v>
      </c>
      <c r="P482" s="1">
        <f t="shared" si="22"/>
        <v>34079.44</v>
      </c>
    </row>
    <row r="483" spans="1:16" ht="15.75">
      <c r="A483" s="7">
        <v>480</v>
      </c>
      <c r="B483" s="116" t="s">
        <v>912</v>
      </c>
      <c r="C483" s="8">
        <v>21512</v>
      </c>
      <c r="D483" s="81"/>
      <c r="E483" s="81"/>
      <c r="F483" s="81"/>
      <c r="G483" s="81"/>
      <c r="H483" s="81"/>
      <c r="I483" s="21"/>
      <c r="J483" s="81"/>
      <c r="K483" s="81"/>
      <c r="L483" s="81"/>
      <c r="M483" s="81"/>
      <c r="N483" s="81">
        <v>15146.42</v>
      </c>
      <c r="O483" s="72">
        <v>15146.42</v>
      </c>
      <c r="P483" s="1">
        <f t="shared" si="22"/>
        <v>30292.84</v>
      </c>
    </row>
    <row r="484" spans="1:16" ht="15.75">
      <c r="A484" s="7">
        <v>481</v>
      </c>
      <c r="B484" s="116" t="s">
        <v>913</v>
      </c>
      <c r="C484" s="8">
        <v>21514</v>
      </c>
      <c r="D484" s="81"/>
      <c r="E484" s="81"/>
      <c r="F484" s="81"/>
      <c r="G484" s="81"/>
      <c r="H484" s="81"/>
      <c r="I484" s="21"/>
      <c r="J484" s="81"/>
      <c r="K484" s="81"/>
      <c r="L484" s="81"/>
      <c r="M484" s="81"/>
      <c r="N484" s="81">
        <v>5869.24</v>
      </c>
      <c r="O484" s="72">
        <v>5869.24</v>
      </c>
      <c r="P484" s="1">
        <f t="shared" si="22"/>
        <v>11738.48</v>
      </c>
    </row>
    <row r="485" spans="1:16" ht="15.75">
      <c r="A485" s="7">
        <v>482</v>
      </c>
      <c r="B485" s="116" t="s">
        <v>914</v>
      </c>
      <c r="C485" s="8">
        <v>21515</v>
      </c>
      <c r="D485" s="81"/>
      <c r="E485" s="81"/>
      <c r="F485" s="81"/>
      <c r="G485" s="81"/>
      <c r="H485" s="81"/>
      <c r="I485" s="21"/>
      <c r="J485" s="81"/>
      <c r="K485" s="81"/>
      <c r="L485" s="81"/>
      <c r="M485" s="81"/>
      <c r="N485" s="81">
        <v>7005.22</v>
      </c>
      <c r="O485" s="72">
        <v>7005.22</v>
      </c>
      <c r="P485" s="1">
        <f t="shared" si="22"/>
        <v>14010.44</v>
      </c>
    </row>
    <row r="486" spans="1:16" ht="15.75">
      <c r="A486" s="7">
        <v>483</v>
      </c>
      <c r="B486" s="116" t="s">
        <v>915</v>
      </c>
      <c r="C486" s="8">
        <v>21516</v>
      </c>
      <c r="D486" s="81"/>
      <c r="E486" s="81"/>
      <c r="F486" s="81"/>
      <c r="G486" s="81"/>
      <c r="H486" s="81"/>
      <c r="I486" s="21"/>
      <c r="J486" s="81"/>
      <c r="K486" s="81"/>
      <c r="L486" s="81"/>
      <c r="M486" s="81"/>
      <c r="N486" s="81">
        <v>13821.1</v>
      </c>
      <c r="O486" s="72">
        <v>13821.1</v>
      </c>
      <c r="P486" s="1">
        <f t="shared" si="22"/>
        <v>27642.2</v>
      </c>
    </row>
    <row r="487" spans="1:16" ht="15.75">
      <c r="A487" s="7">
        <v>484</v>
      </c>
      <c r="B487" s="102" t="s">
        <v>466</v>
      </c>
      <c r="C487" s="8">
        <v>10001</v>
      </c>
      <c r="D487" s="81"/>
      <c r="E487" s="81"/>
      <c r="F487" s="81"/>
      <c r="G487" s="81"/>
      <c r="H487" s="21"/>
      <c r="I487" s="81"/>
      <c r="J487" s="81"/>
      <c r="K487" s="81"/>
      <c r="L487" s="81"/>
      <c r="M487" s="81"/>
      <c r="N487" s="81"/>
      <c r="O487" s="72"/>
      <c r="P487" s="1">
        <f t="shared" si="22"/>
        <v>0</v>
      </c>
    </row>
    <row r="488" spans="1:16" ht="15.75">
      <c r="A488" s="7">
        <v>485</v>
      </c>
      <c r="B488" s="102" t="s">
        <v>467</v>
      </c>
      <c r="C488" s="8">
        <v>10002</v>
      </c>
      <c r="D488" s="81"/>
      <c r="E488" s="81"/>
      <c r="F488" s="81"/>
      <c r="G488" s="81"/>
      <c r="H488" s="21"/>
      <c r="I488" s="81"/>
      <c r="J488" s="81"/>
      <c r="K488" s="81"/>
      <c r="L488" s="81"/>
      <c r="M488" s="81"/>
      <c r="N488" s="81"/>
      <c r="O488" s="72"/>
      <c r="P488" s="1">
        <f t="shared" si="22"/>
        <v>0</v>
      </c>
    </row>
    <row r="489" spans="1:16" ht="15.75">
      <c r="A489" s="7">
        <v>486</v>
      </c>
      <c r="B489" s="102" t="s">
        <v>468</v>
      </c>
      <c r="C489" s="8">
        <v>10003</v>
      </c>
      <c r="D489" s="81"/>
      <c r="E489" s="81"/>
      <c r="F489" s="81"/>
      <c r="G489" s="81"/>
      <c r="H489" s="21"/>
      <c r="I489" s="81"/>
      <c r="J489" s="81"/>
      <c r="K489" s="81"/>
      <c r="L489" s="81"/>
      <c r="M489" s="81"/>
      <c r="N489" s="81"/>
      <c r="O489" s="72"/>
      <c r="P489" s="1">
        <f t="shared" si="22"/>
        <v>0</v>
      </c>
    </row>
    <row r="490" spans="1:16" ht="15.75">
      <c r="A490" s="7">
        <v>487</v>
      </c>
      <c r="B490" s="102" t="s">
        <v>469</v>
      </c>
      <c r="C490" s="8">
        <v>10004</v>
      </c>
      <c r="D490" s="81"/>
      <c r="E490" s="81"/>
      <c r="F490" s="81"/>
      <c r="G490" s="81"/>
      <c r="H490" s="21"/>
      <c r="I490" s="81"/>
      <c r="J490" s="81"/>
      <c r="K490" s="81"/>
      <c r="L490" s="81"/>
      <c r="M490" s="81"/>
      <c r="N490" s="81"/>
      <c r="O490" s="72"/>
      <c r="P490" s="1">
        <f t="shared" si="22"/>
        <v>0</v>
      </c>
    </row>
    <row r="491" spans="1:16" ht="15.75">
      <c r="A491" s="7"/>
      <c r="B491" s="94" t="s">
        <v>493</v>
      </c>
      <c r="C491" s="8"/>
      <c r="D491" s="1">
        <f aca="true" t="shared" si="23" ref="D491:N491">SUM(D4:D490)</f>
        <v>1945493.8943319996</v>
      </c>
      <c r="E491" s="1">
        <f t="shared" si="23"/>
        <v>2235098.9299999997</v>
      </c>
      <c r="F491" s="1">
        <f t="shared" si="23"/>
        <v>2544971.5399999996</v>
      </c>
      <c r="G491" s="1">
        <f t="shared" si="23"/>
        <v>1864719.0029999993</v>
      </c>
      <c r="H491" s="1">
        <f t="shared" si="23"/>
        <v>2221884.6499999994</v>
      </c>
      <c r="I491" s="1">
        <f>SUM(I4:I490)</f>
        <v>2267865.9699999974</v>
      </c>
      <c r="J491" s="1">
        <f t="shared" si="23"/>
        <v>2614862.7600000002</v>
      </c>
      <c r="K491" s="1">
        <f t="shared" si="23"/>
        <v>2593716.1</v>
      </c>
      <c r="L491" s="1">
        <f t="shared" si="23"/>
        <v>2370343.430000002</v>
      </c>
      <c r="M491" s="1">
        <f t="shared" si="23"/>
        <v>2342315.4500000016</v>
      </c>
      <c r="N491" s="1">
        <f t="shared" si="23"/>
        <v>2537011.148936</v>
      </c>
      <c r="O491" s="71">
        <f>SUM(O4:O490)</f>
        <v>2251004.0600000015</v>
      </c>
      <c r="P491" s="1">
        <f>D491+E491+F491+G491+H491+I491+J491+K491+L491+M491+N491+O420</f>
        <v>25562227.736268003</v>
      </c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</sheetData>
  <sheetProtection/>
  <autoFilter ref="A3:AC491"/>
  <mergeCells count="1">
    <mergeCell ref="B1:O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94" sqref="O494"/>
    </sheetView>
  </sheetViews>
  <sheetFormatPr defaultColWidth="9.00390625" defaultRowHeight="12.75"/>
  <cols>
    <col min="1" max="1" width="4.875" style="2" customWidth="1"/>
    <col min="2" max="2" width="58.25390625" style="95" customWidth="1"/>
    <col min="3" max="3" width="11.125" style="2" customWidth="1"/>
    <col min="4" max="4" width="16.00390625" style="73" customWidth="1"/>
    <col min="5" max="5" width="14.875" style="86" customWidth="1"/>
    <col min="6" max="6" width="16.375" style="86" customWidth="1"/>
    <col min="7" max="7" width="15.375" style="86" customWidth="1"/>
    <col min="8" max="8" width="16.625" style="73" customWidth="1"/>
    <col min="9" max="9" width="16.25390625" style="73" customWidth="1"/>
    <col min="10" max="10" width="14.875" style="73" customWidth="1"/>
    <col min="11" max="11" width="16.00390625" style="3" customWidth="1"/>
    <col min="12" max="12" width="15.875" style="73" customWidth="1"/>
    <col min="13" max="13" width="16.75390625" style="2" customWidth="1"/>
    <col min="14" max="14" width="17.00390625" style="2" customWidth="1"/>
    <col min="15" max="15" width="16.25390625" style="2" customWidth="1"/>
    <col min="16" max="16" width="21.00390625" style="82" customWidth="1"/>
  </cols>
  <sheetData>
    <row r="1" spans="2:15" ht="15.75">
      <c r="B1" s="118" t="s">
        <v>608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3" spans="1:16" ht="15.75">
      <c r="A3" s="4" t="s">
        <v>843</v>
      </c>
      <c r="B3" s="91" t="s">
        <v>842</v>
      </c>
      <c r="C3" s="5" t="s">
        <v>844</v>
      </c>
      <c r="D3" s="1" t="s">
        <v>477</v>
      </c>
      <c r="E3" s="1" t="s">
        <v>478</v>
      </c>
      <c r="F3" s="1" t="s">
        <v>479</v>
      </c>
      <c r="G3" s="1" t="s">
        <v>480</v>
      </c>
      <c r="H3" s="1" t="s">
        <v>481</v>
      </c>
      <c r="I3" s="1" t="s">
        <v>482</v>
      </c>
      <c r="J3" s="1" t="s">
        <v>483</v>
      </c>
      <c r="K3" s="1" t="s">
        <v>484</v>
      </c>
      <c r="L3" s="1" t="s">
        <v>485</v>
      </c>
      <c r="M3" s="1" t="s">
        <v>486</v>
      </c>
      <c r="N3" s="1" t="s">
        <v>487</v>
      </c>
      <c r="O3" s="1" t="s">
        <v>488</v>
      </c>
      <c r="P3" s="6" t="s">
        <v>489</v>
      </c>
    </row>
    <row r="4" spans="1:16" ht="15.75">
      <c r="A4" s="7">
        <v>1</v>
      </c>
      <c r="B4" s="92" t="s">
        <v>845</v>
      </c>
      <c r="C4" s="8">
        <v>21602</v>
      </c>
      <c r="D4" s="81"/>
      <c r="E4" s="85"/>
      <c r="F4" s="85"/>
      <c r="G4" s="85"/>
      <c r="H4" s="81"/>
      <c r="I4" s="21"/>
      <c r="J4" s="81"/>
      <c r="K4" s="7"/>
      <c r="L4" s="81"/>
      <c r="M4" s="8"/>
      <c r="N4" s="8"/>
      <c r="O4" s="8"/>
      <c r="P4" s="1">
        <f>D4+E4+F4+G4+H4+I4+J4+K4+L4+M4+N4+O4</f>
        <v>0</v>
      </c>
    </row>
    <row r="5" spans="1:16" ht="15.75">
      <c r="A5" s="7">
        <v>2</v>
      </c>
      <c r="B5" s="92" t="s">
        <v>846</v>
      </c>
      <c r="C5" s="8">
        <v>21600</v>
      </c>
      <c r="D5" s="81"/>
      <c r="E5" s="85"/>
      <c r="F5" s="85"/>
      <c r="G5" s="85"/>
      <c r="H5" s="81"/>
      <c r="I5" s="21"/>
      <c r="J5" s="81"/>
      <c r="K5" s="7"/>
      <c r="L5" s="81"/>
      <c r="M5" s="8"/>
      <c r="N5" s="8"/>
      <c r="O5" s="8"/>
      <c r="P5" s="1">
        <f aca="true" t="shared" si="0" ref="P5:P59">D5+E5+F5+G5+H5+I5+J5+K5+L5+M5+N5+O5</f>
        <v>0</v>
      </c>
    </row>
    <row r="6" spans="1:16" ht="15.75">
      <c r="A6" s="7">
        <v>3</v>
      </c>
      <c r="B6" s="92" t="s">
        <v>847</v>
      </c>
      <c r="C6" s="8">
        <v>21610</v>
      </c>
      <c r="D6" s="81"/>
      <c r="E6" s="85"/>
      <c r="F6" s="85"/>
      <c r="G6" s="85"/>
      <c r="H6" s="81"/>
      <c r="I6" s="21"/>
      <c r="J6" s="81"/>
      <c r="K6" s="7"/>
      <c r="L6" s="81"/>
      <c r="M6" s="8"/>
      <c r="N6" s="8"/>
      <c r="O6" s="8"/>
      <c r="P6" s="1">
        <f t="shared" si="0"/>
        <v>0</v>
      </c>
    </row>
    <row r="7" spans="1:16" ht="15.75">
      <c r="A7" s="7">
        <v>4</v>
      </c>
      <c r="B7" s="92" t="s">
        <v>849</v>
      </c>
      <c r="C7" s="8">
        <v>21606</v>
      </c>
      <c r="D7" s="81"/>
      <c r="E7" s="85"/>
      <c r="F7" s="85"/>
      <c r="G7" s="85"/>
      <c r="H7" s="81"/>
      <c r="I7" s="21"/>
      <c r="J7" s="81"/>
      <c r="K7" s="7"/>
      <c r="L7" s="81"/>
      <c r="M7" s="8"/>
      <c r="N7" s="8"/>
      <c r="O7" s="8"/>
      <c r="P7" s="1">
        <f t="shared" si="0"/>
        <v>0</v>
      </c>
    </row>
    <row r="8" spans="1:16" ht="15.75">
      <c r="A8" s="7">
        <v>5</v>
      </c>
      <c r="B8" s="92" t="s">
        <v>850</v>
      </c>
      <c r="C8" s="8">
        <v>21607</v>
      </c>
      <c r="D8" s="81"/>
      <c r="E8" s="85"/>
      <c r="F8" s="85"/>
      <c r="G8" s="85"/>
      <c r="H8" s="81"/>
      <c r="I8" s="21"/>
      <c r="J8" s="81"/>
      <c r="K8" s="7"/>
      <c r="L8" s="81"/>
      <c r="M8" s="8"/>
      <c r="N8" s="8"/>
      <c r="O8" s="8"/>
      <c r="P8" s="1">
        <f t="shared" si="0"/>
        <v>0</v>
      </c>
    </row>
    <row r="9" spans="1:16" ht="15.75">
      <c r="A9" s="7">
        <v>6</v>
      </c>
      <c r="B9" s="92" t="s">
        <v>852</v>
      </c>
      <c r="C9" s="8">
        <v>21619</v>
      </c>
      <c r="D9" s="81">
        <v>1263.69</v>
      </c>
      <c r="E9" s="81">
        <v>1141.4</v>
      </c>
      <c r="F9" s="81">
        <v>1263.7</v>
      </c>
      <c r="G9" s="81">
        <v>1222.93</v>
      </c>
      <c r="H9" s="81">
        <v>1263.7</v>
      </c>
      <c r="I9" s="21">
        <v>1222.93</v>
      </c>
      <c r="J9" s="81">
        <v>1452.99</v>
      </c>
      <c r="K9" s="7">
        <v>101.89</v>
      </c>
      <c r="L9" s="81">
        <v>224.16</v>
      </c>
      <c r="M9" s="7">
        <v>244.54</v>
      </c>
      <c r="N9" s="81">
        <v>427.95</v>
      </c>
      <c r="O9" s="7">
        <v>224.16</v>
      </c>
      <c r="P9" s="1">
        <f t="shared" si="0"/>
        <v>10054.04</v>
      </c>
    </row>
    <row r="10" spans="1:16" ht="15.75">
      <c r="A10" s="7">
        <v>7</v>
      </c>
      <c r="B10" s="92" t="s">
        <v>476</v>
      </c>
      <c r="C10" s="8">
        <v>10010</v>
      </c>
      <c r="D10" s="81"/>
      <c r="E10" s="85"/>
      <c r="F10" s="85"/>
      <c r="G10" s="85"/>
      <c r="H10" s="81"/>
      <c r="I10" s="21"/>
      <c r="J10" s="81"/>
      <c r="K10" s="7"/>
      <c r="L10" s="81"/>
      <c r="M10" s="8"/>
      <c r="N10" s="8"/>
      <c r="O10" s="8"/>
      <c r="P10" s="1">
        <f t="shared" si="0"/>
        <v>0</v>
      </c>
    </row>
    <row r="11" spans="1:16" ht="15.75">
      <c r="A11" s="7">
        <v>8</v>
      </c>
      <c r="B11" s="92" t="s">
        <v>853</v>
      </c>
      <c r="C11" s="8">
        <v>21622</v>
      </c>
      <c r="D11" s="81"/>
      <c r="E11" s="85"/>
      <c r="F11" s="85"/>
      <c r="G11" s="85"/>
      <c r="H11" s="81"/>
      <c r="I11" s="21"/>
      <c r="J11" s="81"/>
      <c r="K11" s="7"/>
      <c r="L11" s="81"/>
      <c r="M11" s="8"/>
      <c r="N11" s="8"/>
      <c r="O11" s="8"/>
      <c r="P11" s="1">
        <f t="shared" si="0"/>
        <v>0</v>
      </c>
    </row>
    <row r="12" spans="1:16" ht="15.75">
      <c r="A12" s="7">
        <v>9</v>
      </c>
      <c r="B12" s="92" t="s">
        <v>854</v>
      </c>
      <c r="C12" s="8">
        <v>12200</v>
      </c>
      <c r="D12" s="81"/>
      <c r="E12" s="85"/>
      <c r="F12" s="85"/>
      <c r="G12" s="85"/>
      <c r="H12" s="81"/>
      <c r="I12" s="21"/>
      <c r="J12" s="81"/>
      <c r="K12" s="7"/>
      <c r="L12" s="81"/>
      <c r="M12" s="8"/>
      <c r="N12" s="8"/>
      <c r="O12" s="8"/>
      <c r="P12" s="1">
        <f t="shared" si="0"/>
        <v>0</v>
      </c>
    </row>
    <row r="13" spans="1:16" ht="15.75">
      <c r="A13" s="7">
        <v>10</v>
      </c>
      <c r="B13" s="92" t="s">
        <v>855</v>
      </c>
      <c r="C13" s="8">
        <v>12203</v>
      </c>
      <c r="D13" s="81"/>
      <c r="E13" s="85"/>
      <c r="F13" s="85"/>
      <c r="G13" s="85"/>
      <c r="H13" s="81"/>
      <c r="I13" s="21"/>
      <c r="J13" s="81"/>
      <c r="K13" s="7"/>
      <c r="L13" s="81"/>
      <c r="M13" s="8"/>
      <c r="N13" s="8"/>
      <c r="O13" s="8"/>
      <c r="P13" s="1">
        <f t="shared" si="0"/>
        <v>0</v>
      </c>
    </row>
    <row r="14" spans="1:16" ht="15.75">
      <c r="A14" s="7">
        <v>11</v>
      </c>
      <c r="B14" s="92" t="s">
        <v>856</v>
      </c>
      <c r="C14" s="8">
        <v>11103</v>
      </c>
      <c r="D14" s="81">
        <v>1828.72</v>
      </c>
      <c r="E14" s="81">
        <v>1829.42</v>
      </c>
      <c r="F14" s="81">
        <v>1309.78</v>
      </c>
      <c r="G14" s="81">
        <v>1065.2</v>
      </c>
      <c r="H14" s="21">
        <v>1364.72</v>
      </c>
      <c r="I14" s="21">
        <v>2358.83</v>
      </c>
      <c r="J14" s="81">
        <v>487.26</v>
      </c>
      <c r="K14" s="81">
        <v>2465.82</v>
      </c>
      <c r="L14" s="81">
        <v>1446.88</v>
      </c>
      <c r="M14" s="81">
        <v>1406.12</v>
      </c>
      <c r="N14" s="81">
        <v>1487.64</v>
      </c>
      <c r="O14" s="98">
        <v>1324.61</v>
      </c>
      <c r="P14" s="1">
        <f t="shared" si="0"/>
        <v>18375</v>
      </c>
    </row>
    <row r="15" spans="1:16" ht="15.75">
      <c r="A15" s="7">
        <v>12</v>
      </c>
      <c r="B15" s="92" t="s">
        <v>857</v>
      </c>
      <c r="C15" s="8">
        <v>11101</v>
      </c>
      <c r="D15" s="81">
        <v>7591.13</v>
      </c>
      <c r="E15" s="81">
        <v>12420.99</v>
      </c>
      <c r="F15" s="81">
        <v>6105.72</v>
      </c>
      <c r="G15" s="81">
        <v>6477.88</v>
      </c>
      <c r="H15" s="21">
        <v>8185.33</v>
      </c>
      <c r="I15" s="21">
        <v>10353.41</v>
      </c>
      <c r="J15" s="81">
        <v>9778.31</v>
      </c>
      <c r="K15" s="81">
        <v>12223.75</v>
      </c>
      <c r="L15" s="81">
        <v>10803.92</v>
      </c>
      <c r="M15" s="81">
        <v>11143.67</v>
      </c>
      <c r="N15" s="81">
        <v>10579.75</v>
      </c>
      <c r="O15" s="98">
        <v>11347.46</v>
      </c>
      <c r="P15" s="1">
        <f t="shared" si="0"/>
        <v>117011.32</v>
      </c>
    </row>
    <row r="16" spans="1:16" ht="15.75">
      <c r="A16" s="7">
        <v>13</v>
      </c>
      <c r="B16" s="92" t="s">
        <v>858</v>
      </c>
      <c r="C16" s="8">
        <v>11105</v>
      </c>
      <c r="D16" s="81">
        <v>846.12</v>
      </c>
      <c r="E16" s="81">
        <v>764.24</v>
      </c>
      <c r="F16" s="81">
        <v>846.12</v>
      </c>
      <c r="G16" s="81">
        <v>515.43</v>
      </c>
      <c r="H16" s="21">
        <v>846.12</v>
      </c>
      <c r="I16" s="21">
        <v>0</v>
      </c>
      <c r="J16" s="81">
        <v>972.87</v>
      </c>
      <c r="K16" s="81">
        <v>972.87</v>
      </c>
      <c r="L16" s="81">
        <v>941.49</v>
      </c>
      <c r="M16" s="81">
        <v>972.87</v>
      </c>
      <c r="N16" s="81">
        <v>1609.91</v>
      </c>
      <c r="O16" s="98">
        <v>1609.91</v>
      </c>
      <c r="P16" s="1">
        <f t="shared" si="0"/>
        <v>10897.949999999999</v>
      </c>
    </row>
    <row r="17" spans="1:16" ht="15.75">
      <c r="A17" s="7">
        <v>14</v>
      </c>
      <c r="B17" s="92" t="s">
        <v>859</v>
      </c>
      <c r="C17" s="8">
        <v>32008</v>
      </c>
      <c r="D17" s="81"/>
      <c r="E17" s="85"/>
      <c r="F17" s="85"/>
      <c r="G17" s="85"/>
      <c r="H17" s="81"/>
      <c r="I17" s="21"/>
      <c r="J17" s="81"/>
      <c r="K17" s="7"/>
      <c r="L17" s="81"/>
      <c r="M17" s="8"/>
      <c r="N17" s="8"/>
      <c r="O17" s="8"/>
      <c r="P17" s="1">
        <f t="shared" si="0"/>
        <v>0</v>
      </c>
    </row>
    <row r="18" spans="1:16" ht="15.75">
      <c r="A18" s="7">
        <v>15</v>
      </c>
      <c r="B18" s="92" t="s">
        <v>860</v>
      </c>
      <c r="C18" s="8">
        <v>11113</v>
      </c>
      <c r="D18" s="81">
        <v>0</v>
      </c>
      <c r="E18" s="81">
        <v>0</v>
      </c>
      <c r="F18" s="81">
        <v>0</v>
      </c>
      <c r="G18" s="81">
        <v>0</v>
      </c>
      <c r="H18" s="21">
        <v>0</v>
      </c>
      <c r="I18" s="2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72">
        <v>0</v>
      </c>
      <c r="P18" s="1">
        <f t="shared" si="0"/>
        <v>0</v>
      </c>
    </row>
    <row r="19" spans="1:16" ht="15.75">
      <c r="A19" s="7">
        <v>16</v>
      </c>
      <c r="B19" s="92" t="s">
        <v>861</v>
      </c>
      <c r="C19" s="8">
        <v>11114</v>
      </c>
      <c r="D19" s="81">
        <v>31090.03</v>
      </c>
      <c r="E19" s="81">
        <v>24733.64</v>
      </c>
      <c r="F19" s="81">
        <v>34664.71</v>
      </c>
      <c r="G19" s="81">
        <v>27633.75</v>
      </c>
      <c r="H19" s="21">
        <v>33196.3</v>
      </c>
      <c r="I19" s="21">
        <v>43121.52</v>
      </c>
      <c r="J19" s="81">
        <v>39086.15</v>
      </c>
      <c r="K19" s="81">
        <v>34439.83</v>
      </c>
      <c r="L19" s="81">
        <v>37965.33</v>
      </c>
      <c r="M19" s="81">
        <v>35173.46</v>
      </c>
      <c r="N19" s="81">
        <v>33746.96</v>
      </c>
      <c r="O19" s="72">
        <v>31179.26</v>
      </c>
      <c r="P19" s="1">
        <f t="shared" si="0"/>
        <v>406030.94000000006</v>
      </c>
    </row>
    <row r="20" spans="1:16" ht="15.75">
      <c r="A20" s="7">
        <v>17</v>
      </c>
      <c r="B20" s="92" t="s">
        <v>862</v>
      </c>
      <c r="C20" s="8">
        <v>11111</v>
      </c>
      <c r="D20" s="81">
        <v>6097.1</v>
      </c>
      <c r="E20" s="81">
        <v>5999.44</v>
      </c>
      <c r="F20" s="81">
        <v>-394.88</v>
      </c>
      <c r="G20" s="81">
        <v>-5710.54</v>
      </c>
      <c r="H20" s="21">
        <v>7410.59</v>
      </c>
      <c r="I20" s="21">
        <v>8677.47</v>
      </c>
      <c r="J20" s="81">
        <v>3862.15</v>
      </c>
      <c r="K20" s="81">
        <v>3006.25</v>
      </c>
      <c r="L20" s="81">
        <v>7185.49</v>
      </c>
      <c r="M20" s="81">
        <v>2741.33</v>
      </c>
      <c r="N20" s="81">
        <v>5412.56</v>
      </c>
      <c r="O20" s="72">
        <v>-2149.53</v>
      </c>
      <c r="P20" s="1">
        <f t="shared" si="0"/>
        <v>42137.43</v>
      </c>
    </row>
    <row r="21" spans="1:16" ht="15.75">
      <c r="A21" s="7">
        <v>18</v>
      </c>
      <c r="B21" s="92" t="s">
        <v>863</v>
      </c>
      <c r="C21" s="8">
        <v>11112</v>
      </c>
      <c r="D21" s="81">
        <v>31910.99</v>
      </c>
      <c r="E21" s="81">
        <v>28822.82</v>
      </c>
      <c r="F21" s="81">
        <v>31634.52</v>
      </c>
      <c r="G21" s="81">
        <v>30881.6</v>
      </c>
      <c r="H21" s="21">
        <v>31910.99</v>
      </c>
      <c r="I21" s="21">
        <v>30881.6</v>
      </c>
      <c r="J21" s="81">
        <v>36691.26</v>
      </c>
      <c r="K21" s="81">
        <v>36691.26</v>
      </c>
      <c r="L21" s="81">
        <v>35507.67</v>
      </c>
      <c r="M21" s="81">
        <v>36691.26</v>
      </c>
      <c r="N21" s="81">
        <v>35507.67</v>
      </c>
      <c r="O21" s="72">
        <v>36691.26</v>
      </c>
      <c r="P21" s="1">
        <f t="shared" si="0"/>
        <v>403822.9</v>
      </c>
    </row>
    <row r="22" spans="1:16" ht="15.75">
      <c r="A22" s="7">
        <v>19</v>
      </c>
      <c r="B22" s="92" t="s">
        <v>864</v>
      </c>
      <c r="C22" s="8">
        <v>21629</v>
      </c>
      <c r="D22" s="81"/>
      <c r="E22" s="85"/>
      <c r="F22" s="85"/>
      <c r="G22" s="85"/>
      <c r="H22" s="81"/>
      <c r="I22" s="21"/>
      <c r="J22" s="81"/>
      <c r="K22" s="7"/>
      <c r="L22" s="81"/>
      <c r="M22" s="8"/>
      <c r="N22" s="8"/>
      <c r="O22" s="8"/>
      <c r="P22" s="1">
        <f t="shared" si="0"/>
        <v>0</v>
      </c>
    </row>
    <row r="23" spans="1:16" ht="15.75">
      <c r="A23" s="7">
        <v>20</v>
      </c>
      <c r="B23" s="92" t="s">
        <v>865</v>
      </c>
      <c r="C23" s="8">
        <v>21625</v>
      </c>
      <c r="D23" s="81"/>
      <c r="E23" s="85"/>
      <c r="F23" s="85"/>
      <c r="G23" s="85"/>
      <c r="H23" s="81"/>
      <c r="I23" s="21"/>
      <c r="J23" s="81"/>
      <c r="K23" s="7"/>
      <c r="L23" s="81"/>
      <c r="M23" s="8"/>
      <c r="N23" s="8"/>
      <c r="O23" s="8"/>
      <c r="P23" s="1">
        <f t="shared" si="0"/>
        <v>0</v>
      </c>
    </row>
    <row r="24" spans="1:16" ht="15.75">
      <c r="A24" s="7">
        <v>21</v>
      </c>
      <c r="B24" s="92" t="s">
        <v>866</v>
      </c>
      <c r="C24" s="8">
        <v>21839</v>
      </c>
      <c r="D24" s="81"/>
      <c r="E24" s="85"/>
      <c r="F24" s="85"/>
      <c r="G24" s="85"/>
      <c r="H24" s="81"/>
      <c r="I24" s="21"/>
      <c r="J24" s="81"/>
      <c r="K24" s="7"/>
      <c r="L24" s="81"/>
      <c r="M24" s="8"/>
      <c r="N24" s="8"/>
      <c r="O24" s="8"/>
      <c r="P24" s="1">
        <f t="shared" si="0"/>
        <v>0</v>
      </c>
    </row>
    <row r="25" spans="1:16" ht="15.75">
      <c r="A25" s="7">
        <v>22</v>
      </c>
      <c r="B25" s="92" t="s">
        <v>867</v>
      </c>
      <c r="C25" s="8">
        <v>12328</v>
      </c>
      <c r="D25" s="81">
        <v>2536.56</v>
      </c>
      <c r="E25" s="81">
        <v>7621.15</v>
      </c>
      <c r="F25" s="81">
        <v>8803.1</v>
      </c>
      <c r="G25" s="81">
        <v>5216.27</v>
      </c>
      <c r="H25" s="21">
        <v>8383.26</v>
      </c>
      <c r="I25" s="21">
        <v>7560.89</v>
      </c>
      <c r="J25" s="81">
        <v>7629.75</v>
      </c>
      <c r="K25" s="81">
        <v>8708.49</v>
      </c>
      <c r="L25" s="81">
        <v>9061.65</v>
      </c>
      <c r="M25" s="81">
        <v>7845.76</v>
      </c>
      <c r="N25" s="81">
        <v>8355.23</v>
      </c>
      <c r="O25" s="72">
        <v>6419.26</v>
      </c>
      <c r="P25" s="1">
        <f t="shared" si="0"/>
        <v>88141.36999999998</v>
      </c>
    </row>
    <row r="26" spans="1:16" ht="15.75">
      <c r="A26" s="7">
        <v>23</v>
      </c>
      <c r="B26" s="92" t="s">
        <v>869</v>
      </c>
      <c r="C26" s="9"/>
      <c r="D26" s="81"/>
      <c r="E26" s="85"/>
      <c r="F26" s="85"/>
      <c r="G26" s="85"/>
      <c r="H26" s="81"/>
      <c r="I26" s="21"/>
      <c r="J26" s="81"/>
      <c r="K26" s="7"/>
      <c r="L26" s="81"/>
      <c r="M26" s="8"/>
      <c r="N26" s="8"/>
      <c r="O26" s="8"/>
      <c r="P26" s="1">
        <f t="shared" si="0"/>
        <v>0</v>
      </c>
    </row>
    <row r="27" spans="1:16" ht="15.75">
      <c r="A27" s="7">
        <v>24</v>
      </c>
      <c r="B27" s="92" t="s">
        <v>871</v>
      </c>
      <c r="C27" s="8">
        <v>21868</v>
      </c>
      <c r="D27" s="81">
        <v>3841.09</v>
      </c>
      <c r="E27" s="81">
        <v>5175.29</v>
      </c>
      <c r="F27" s="81">
        <v>4666.3</v>
      </c>
      <c r="G27" s="81">
        <v>3291.59</v>
      </c>
      <c r="H27" s="21">
        <v>4058.7</v>
      </c>
      <c r="I27" s="21">
        <v>4643.58</v>
      </c>
      <c r="J27" s="81">
        <v>3749.66</v>
      </c>
      <c r="K27" s="81">
        <v>4442.53</v>
      </c>
      <c r="L27" s="81">
        <v>3219.82</v>
      </c>
      <c r="M27" s="81">
        <v>4646.32</v>
      </c>
      <c r="N27" s="81">
        <v>4177.61</v>
      </c>
      <c r="O27" s="72">
        <v>4707.46</v>
      </c>
      <c r="P27" s="1">
        <f t="shared" si="0"/>
        <v>50619.950000000004</v>
      </c>
    </row>
    <row r="28" spans="1:16" ht="15.75">
      <c r="A28" s="7">
        <v>25</v>
      </c>
      <c r="B28" s="92" t="s">
        <v>872</v>
      </c>
      <c r="C28" s="8">
        <v>21869</v>
      </c>
      <c r="D28" s="81">
        <v>3387.36</v>
      </c>
      <c r="E28" s="81">
        <v>5038.19</v>
      </c>
      <c r="F28" s="81">
        <v>4875.44</v>
      </c>
      <c r="G28" s="81">
        <v>3524.98</v>
      </c>
      <c r="H28" s="21">
        <v>4170.86</v>
      </c>
      <c r="I28" s="21">
        <v>4796.71</v>
      </c>
      <c r="J28" s="81">
        <v>5079.16</v>
      </c>
      <c r="K28" s="81">
        <v>-119.4</v>
      </c>
      <c r="L28" s="81">
        <v>3966.49</v>
      </c>
      <c r="M28" s="81">
        <v>4714.14</v>
      </c>
      <c r="N28" s="81">
        <v>4944.66</v>
      </c>
      <c r="O28" s="72">
        <v>6507.46</v>
      </c>
      <c r="P28" s="1">
        <f t="shared" si="0"/>
        <v>50886.049999999996</v>
      </c>
    </row>
    <row r="29" spans="1:16" ht="15.75">
      <c r="A29" s="7">
        <v>26</v>
      </c>
      <c r="B29" s="92" t="s">
        <v>873</v>
      </c>
      <c r="C29" s="8">
        <v>21870</v>
      </c>
      <c r="D29" s="81">
        <v>4670</v>
      </c>
      <c r="E29" s="81">
        <v>7071.72</v>
      </c>
      <c r="F29" s="81">
        <v>7167.07</v>
      </c>
      <c r="G29" s="81">
        <v>5144.49</v>
      </c>
      <c r="H29" s="21">
        <v>5777.89</v>
      </c>
      <c r="I29" s="21">
        <v>5795.62</v>
      </c>
      <c r="J29" s="81">
        <v>4931.62</v>
      </c>
      <c r="K29" s="81">
        <v>7662.35</v>
      </c>
      <c r="L29" s="81">
        <v>4197.99</v>
      </c>
      <c r="M29" s="81">
        <v>4707.46</v>
      </c>
      <c r="N29" s="81">
        <v>5074.27</v>
      </c>
      <c r="O29" s="72">
        <v>5461.46</v>
      </c>
      <c r="P29" s="1">
        <f t="shared" si="0"/>
        <v>67661.94</v>
      </c>
    </row>
    <row r="30" spans="1:16" ht="15.75">
      <c r="A30" s="7">
        <v>27</v>
      </c>
      <c r="B30" s="100" t="s">
        <v>543</v>
      </c>
      <c r="C30" s="8"/>
      <c r="D30" s="81"/>
      <c r="E30" s="81"/>
      <c r="F30" s="81"/>
      <c r="G30" s="81"/>
      <c r="H30" s="81"/>
      <c r="I30" s="105"/>
      <c r="J30" s="81"/>
      <c r="K30" s="81"/>
      <c r="L30" s="81"/>
      <c r="M30" s="81"/>
      <c r="N30" s="81"/>
      <c r="O30" s="8"/>
      <c r="P30" s="1"/>
    </row>
    <row r="31" spans="1:16" ht="15.75">
      <c r="A31" s="7">
        <v>28</v>
      </c>
      <c r="B31" s="92" t="s">
        <v>874</v>
      </c>
      <c r="C31" s="8">
        <v>23639</v>
      </c>
      <c r="D31" s="81"/>
      <c r="E31" s="85"/>
      <c r="F31" s="85"/>
      <c r="G31" s="85"/>
      <c r="H31" s="81"/>
      <c r="I31" s="21"/>
      <c r="J31" s="81"/>
      <c r="K31" s="7"/>
      <c r="L31" s="81"/>
      <c r="M31" s="8"/>
      <c r="N31" s="8"/>
      <c r="O31" s="8"/>
      <c r="P31" s="1">
        <f t="shared" si="0"/>
        <v>0</v>
      </c>
    </row>
    <row r="32" spans="1:16" ht="15.75">
      <c r="A32" s="7">
        <v>29</v>
      </c>
      <c r="B32" s="92" t="s">
        <v>875</v>
      </c>
      <c r="C32" s="8">
        <v>11311</v>
      </c>
      <c r="D32" s="81">
        <v>9173.03</v>
      </c>
      <c r="E32" s="81">
        <v>6898.02</v>
      </c>
      <c r="F32" s="81">
        <v>11653.27</v>
      </c>
      <c r="G32" s="81">
        <v>7470.5</v>
      </c>
      <c r="H32" s="21">
        <v>8684.56</v>
      </c>
      <c r="I32" s="21">
        <v>11821.64</v>
      </c>
      <c r="J32" s="81">
        <v>12084.51</v>
      </c>
      <c r="K32" s="81">
        <v>12655.11</v>
      </c>
      <c r="L32" s="81">
        <v>10841.42</v>
      </c>
      <c r="M32" s="81">
        <v>10922.93</v>
      </c>
      <c r="N32" s="81">
        <v>11738.07</v>
      </c>
      <c r="O32" s="72">
        <v>10494.98</v>
      </c>
      <c r="P32" s="1">
        <f t="shared" si="0"/>
        <v>124438.04</v>
      </c>
    </row>
    <row r="33" spans="1:16" ht="15.75">
      <c r="A33" s="7">
        <v>30</v>
      </c>
      <c r="B33" s="92" t="s">
        <v>876</v>
      </c>
      <c r="C33" s="8">
        <v>11313</v>
      </c>
      <c r="D33" s="81">
        <v>11534.52</v>
      </c>
      <c r="E33" s="81">
        <v>8800.12</v>
      </c>
      <c r="F33" s="81">
        <v>12811.51</v>
      </c>
      <c r="G33" s="81">
        <v>8616.32</v>
      </c>
      <c r="H33" s="21">
        <v>10297.41</v>
      </c>
      <c r="I33" s="21">
        <v>12991.4</v>
      </c>
      <c r="J33" s="81">
        <v>5522.6</v>
      </c>
      <c r="K33" s="81">
        <v>22681.38</v>
      </c>
      <c r="L33" s="81">
        <v>13572.15</v>
      </c>
      <c r="M33" s="81">
        <v>13959.34</v>
      </c>
      <c r="N33" s="81">
        <v>14754.11</v>
      </c>
      <c r="O33" s="72">
        <v>11310.12</v>
      </c>
      <c r="P33" s="1">
        <f t="shared" si="0"/>
        <v>146850.97999999998</v>
      </c>
    </row>
    <row r="34" spans="1:16" ht="15.75">
      <c r="A34" s="7">
        <v>31</v>
      </c>
      <c r="B34" s="92" t="s">
        <v>877</v>
      </c>
      <c r="C34" s="8">
        <v>11315</v>
      </c>
      <c r="D34" s="81">
        <v>7018.55</v>
      </c>
      <c r="E34" s="81">
        <v>5088.8</v>
      </c>
      <c r="F34" s="81">
        <v>7001.71</v>
      </c>
      <c r="G34" s="81">
        <v>5599.77</v>
      </c>
      <c r="H34" s="21">
        <v>6734.97</v>
      </c>
      <c r="I34" s="21">
        <v>8542.78</v>
      </c>
      <c r="J34" s="81">
        <v>427.95</v>
      </c>
      <c r="K34" s="81">
        <v>18055.44</v>
      </c>
      <c r="L34" s="81">
        <v>9068.48</v>
      </c>
      <c r="M34" s="81">
        <v>11187.85</v>
      </c>
      <c r="N34" s="81">
        <v>9863.24</v>
      </c>
      <c r="O34" s="72">
        <v>6724.94</v>
      </c>
      <c r="P34" s="1">
        <f t="shared" si="0"/>
        <v>95314.48000000001</v>
      </c>
    </row>
    <row r="35" spans="1:16" ht="15.75">
      <c r="A35" s="7">
        <v>32</v>
      </c>
      <c r="B35" s="92" t="s">
        <v>878</v>
      </c>
      <c r="C35" s="8">
        <v>11116</v>
      </c>
      <c r="D35" s="81">
        <v>6615.15</v>
      </c>
      <c r="E35" s="81">
        <v>4722.99</v>
      </c>
      <c r="F35" s="81">
        <v>4989.9</v>
      </c>
      <c r="G35" s="81">
        <v>4155.46</v>
      </c>
      <c r="H35" s="21">
        <v>4998.06</v>
      </c>
      <c r="I35" s="21">
        <v>6132.37</v>
      </c>
      <c r="J35" s="81">
        <v>6623.05</v>
      </c>
      <c r="K35" s="81">
        <v>7132.51</v>
      </c>
      <c r="L35" s="81">
        <v>5970.93</v>
      </c>
      <c r="M35" s="81">
        <v>6032.07</v>
      </c>
      <c r="N35" s="81">
        <v>5441.09</v>
      </c>
      <c r="O35" s="72">
        <v>5053.89</v>
      </c>
      <c r="P35" s="1">
        <f t="shared" si="0"/>
        <v>67867.47</v>
      </c>
    </row>
    <row r="36" spans="1:16" ht="15.75">
      <c r="A36" s="7">
        <v>33</v>
      </c>
      <c r="B36" s="92" t="s">
        <v>879</v>
      </c>
      <c r="C36" s="8">
        <v>11317</v>
      </c>
      <c r="D36" s="81">
        <v>2978.63</v>
      </c>
      <c r="E36" s="81">
        <v>2362.91</v>
      </c>
      <c r="F36" s="81">
        <v>3544.72</v>
      </c>
      <c r="G36" s="81">
        <v>2321.79</v>
      </c>
      <c r="H36" s="21">
        <v>2835.78</v>
      </c>
      <c r="I36" s="21">
        <v>3013.01</v>
      </c>
      <c r="J36" s="81">
        <v>4768.59</v>
      </c>
      <c r="K36" s="81">
        <v>3647.77</v>
      </c>
      <c r="L36" s="81">
        <v>3077.17</v>
      </c>
      <c r="M36" s="81">
        <v>4218.37</v>
      </c>
      <c r="N36" s="81">
        <v>3443.98</v>
      </c>
      <c r="O36" s="72">
        <v>3158.68</v>
      </c>
      <c r="P36" s="1">
        <f t="shared" si="0"/>
        <v>39371.40000000001</v>
      </c>
    </row>
    <row r="37" spans="1:16" ht="15.75">
      <c r="A37" s="7">
        <v>34</v>
      </c>
      <c r="B37" s="92" t="s">
        <v>880</v>
      </c>
      <c r="C37" s="8">
        <v>11319</v>
      </c>
      <c r="D37" s="81">
        <v>3360.92</v>
      </c>
      <c r="E37" s="81">
        <v>3847.61</v>
      </c>
      <c r="F37" s="81">
        <v>5928.54</v>
      </c>
      <c r="G37" s="81">
        <v>3482.69</v>
      </c>
      <c r="H37" s="21">
        <v>4253.66</v>
      </c>
      <c r="I37" s="21">
        <v>5387.97</v>
      </c>
      <c r="J37" s="81">
        <v>5013.14</v>
      </c>
      <c r="K37" s="81">
        <v>5155.79</v>
      </c>
      <c r="L37" s="81">
        <v>4238.75</v>
      </c>
      <c r="M37" s="81">
        <v>3627.39</v>
      </c>
      <c r="N37" s="81">
        <v>5094.65</v>
      </c>
      <c r="O37" s="72">
        <v>3770.04</v>
      </c>
      <c r="P37" s="1">
        <f t="shared" si="0"/>
        <v>53161.15</v>
      </c>
    </row>
    <row r="38" spans="1:16" ht="15.75">
      <c r="A38" s="7">
        <v>35</v>
      </c>
      <c r="B38" s="92" t="s">
        <v>881</v>
      </c>
      <c r="C38" s="8">
        <v>11120</v>
      </c>
      <c r="D38" s="81">
        <v>10241.76</v>
      </c>
      <c r="E38" s="81">
        <v>8028.08</v>
      </c>
      <c r="F38" s="81">
        <v>9859.3</v>
      </c>
      <c r="G38" s="81">
        <v>6216.02</v>
      </c>
      <c r="H38" s="21">
        <v>9003.58</v>
      </c>
      <c r="I38" s="21">
        <v>11679.85</v>
      </c>
      <c r="J38" s="81">
        <v>10984.07</v>
      </c>
      <c r="K38" s="81">
        <v>9944.76</v>
      </c>
      <c r="L38" s="81">
        <v>10984.07</v>
      </c>
      <c r="M38" s="81">
        <v>10250.44</v>
      </c>
      <c r="N38" s="81">
        <v>10209.68</v>
      </c>
      <c r="O38" s="72">
        <v>10801.27</v>
      </c>
      <c r="P38" s="1">
        <f t="shared" si="0"/>
        <v>118202.87999999999</v>
      </c>
    </row>
    <row r="39" spans="1:16" ht="15.75">
      <c r="A39" s="7">
        <v>36</v>
      </c>
      <c r="B39" s="92" t="s">
        <v>882</v>
      </c>
      <c r="C39" s="8">
        <v>11321</v>
      </c>
      <c r="D39" s="81">
        <v>2328.78</v>
      </c>
      <c r="E39" s="81">
        <v>308.95</v>
      </c>
      <c r="F39" s="81">
        <v>3286.66</v>
      </c>
      <c r="G39" s="81">
        <v>1555.25</v>
      </c>
      <c r="H39" s="21">
        <v>2834</v>
      </c>
      <c r="I39" s="21">
        <v>3448.3</v>
      </c>
      <c r="J39" s="81">
        <v>3647.77</v>
      </c>
      <c r="K39" s="81">
        <v>4157.23</v>
      </c>
      <c r="L39" s="81">
        <v>10407.35</v>
      </c>
      <c r="M39" s="81">
        <v>2150.76</v>
      </c>
      <c r="N39" s="81">
        <v>3548.53</v>
      </c>
      <c r="O39" s="72">
        <v>2720.54</v>
      </c>
      <c r="P39" s="1">
        <f t="shared" si="0"/>
        <v>40394.12</v>
      </c>
    </row>
    <row r="40" spans="1:16" ht="15.75">
      <c r="A40" s="7">
        <v>37</v>
      </c>
      <c r="B40" s="92" t="s">
        <v>883</v>
      </c>
      <c r="C40" s="8">
        <v>11122</v>
      </c>
      <c r="D40" s="81">
        <v>9851.49</v>
      </c>
      <c r="E40" s="81">
        <v>7602.01</v>
      </c>
      <c r="F40" s="81">
        <v>8134.78</v>
      </c>
      <c r="G40" s="81">
        <v>6292.23</v>
      </c>
      <c r="H40" s="21">
        <v>7975.62</v>
      </c>
      <c r="I40" s="21">
        <v>10563.27</v>
      </c>
      <c r="J40" s="81">
        <v>9313.02</v>
      </c>
      <c r="K40" s="81">
        <v>9414.91</v>
      </c>
      <c r="L40" s="81">
        <v>10494.98</v>
      </c>
      <c r="M40" s="81">
        <v>11045.2</v>
      </c>
      <c r="N40" s="81">
        <v>11513.91</v>
      </c>
      <c r="O40" s="72">
        <v>10617.25</v>
      </c>
      <c r="P40" s="1">
        <f t="shared" si="0"/>
        <v>112818.67</v>
      </c>
    </row>
    <row r="41" spans="1:16" ht="15.75">
      <c r="A41" s="7">
        <v>38</v>
      </c>
      <c r="B41" s="92" t="s">
        <v>884</v>
      </c>
      <c r="C41" s="8">
        <v>11323</v>
      </c>
      <c r="D41" s="81">
        <v>7197.55</v>
      </c>
      <c r="E41" s="81">
        <v>5269.23</v>
      </c>
      <c r="F41" s="81">
        <v>6703.96</v>
      </c>
      <c r="G41" s="81">
        <v>5578.51</v>
      </c>
      <c r="H41" s="21">
        <v>6291.68</v>
      </c>
      <c r="I41" s="21">
        <v>7745.21</v>
      </c>
      <c r="J41" s="81">
        <v>6256.23</v>
      </c>
      <c r="K41" s="81">
        <v>8436.74</v>
      </c>
      <c r="L41" s="81">
        <v>5176.16</v>
      </c>
      <c r="M41" s="81">
        <v>7112.13</v>
      </c>
      <c r="N41" s="81">
        <v>7214.02</v>
      </c>
      <c r="O41" s="72">
        <v>6296.99</v>
      </c>
      <c r="P41" s="1">
        <f t="shared" si="0"/>
        <v>79278.41</v>
      </c>
    </row>
    <row r="42" spans="1:16" ht="15.75">
      <c r="A42" s="7">
        <v>39</v>
      </c>
      <c r="B42" s="92" t="s">
        <v>885</v>
      </c>
      <c r="C42" s="8">
        <v>11325</v>
      </c>
      <c r="D42" s="81">
        <v>4546.99</v>
      </c>
      <c r="E42" s="81">
        <v>3820.32</v>
      </c>
      <c r="F42" s="81">
        <v>5360.5</v>
      </c>
      <c r="G42" s="81">
        <v>3767.15</v>
      </c>
      <c r="H42" s="21">
        <v>4714.48</v>
      </c>
      <c r="I42" s="21">
        <v>5689.28</v>
      </c>
      <c r="J42" s="81">
        <v>2160.13</v>
      </c>
      <c r="K42" s="81">
        <v>6500.77</v>
      </c>
      <c r="L42" s="81">
        <v>1487.64</v>
      </c>
      <c r="M42" s="81">
        <v>3995.22</v>
      </c>
      <c r="N42" s="81">
        <v>4401.78</v>
      </c>
      <c r="O42" s="72">
        <v>3565.24</v>
      </c>
      <c r="P42" s="1">
        <f t="shared" si="0"/>
        <v>50009.49999999999</v>
      </c>
    </row>
    <row r="43" spans="1:16" ht="15.75">
      <c r="A43" s="7">
        <v>40</v>
      </c>
      <c r="B43" s="92" t="s">
        <v>907</v>
      </c>
      <c r="C43" s="8"/>
      <c r="D43" s="81"/>
      <c r="E43" s="81"/>
      <c r="F43" s="81"/>
      <c r="G43" s="81"/>
      <c r="H43" s="21"/>
      <c r="I43" s="21"/>
      <c r="J43" s="81"/>
      <c r="K43" s="81"/>
      <c r="L43" s="81"/>
      <c r="M43" s="81"/>
      <c r="N43" s="81"/>
      <c r="O43" s="72"/>
      <c r="P43" s="1"/>
    </row>
    <row r="44" spans="1:16" ht="15.75">
      <c r="A44" s="7">
        <v>41</v>
      </c>
      <c r="B44" s="92" t="s">
        <v>886</v>
      </c>
      <c r="C44" s="8">
        <v>11327</v>
      </c>
      <c r="D44" s="81">
        <v>5303.43</v>
      </c>
      <c r="E44" s="81">
        <v>3817.49</v>
      </c>
      <c r="F44" s="81">
        <v>3307.22</v>
      </c>
      <c r="G44" s="81">
        <v>3339.13</v>
      </c>
      <c r="H44" s="21">
        <v>3934.64</v>
      </c>
      <c r="I44" s="21">
        <v>4519.52</v>
      </c>
      <c r="J44" s="81">
        <v>3871.93</v>
      </c>
      <c r="K44" s="81">
        <v>3607.01</v>
      </c>
      <c r="L44" s="81">
        <v>3749.66</v>
      </c>
      <c r="M44" s="81">
        <v>4034.96</v>
      </c>
      <c r="N44" s="81">
        <v>4422.16</v>
      </c>
      <c r="O44" s="72">
        <v>3403.23</v>
      </c>
      <c r="P44" s="1">
        <f t="shared" si="0"/>
        <v>47310.38</v>
      </c>
    </row>
    <row r="45" spans="1:16" ht="15.75">
      <c r="A45" s="7">
        <v>42</v>
      </c>
      <c r="B45" s="92" t="s">
        <v>887</v>
      </c>
      <c r="C45" s="8">
        <v>11128</v>
      </c>
      <c r="D45" s="81">
        <v>1557.02</v>
      </c>
      <c r="E45" s="81">
        <v>1421.43</v>
      </c>
      <c r="F45" s="81">
        <v>1329.98</v>
      </c>
      <c r="G45" s="81">
        <v>1044.98</v>
      </c>
      <c r="H45" s="21">
        <v>1471.06</v>
      </c>
      <c r="I45" s="21">
        <v>2020.49</v>
      </c>
      <c r="J45" s="81">
        <v>1813.7</v>
      </c>
      <c r="K45" s="81">
        <v>1304.23</v>
      </c>
      <c r="L45" s="81">
        <v>1487.64</v>
      </c>
      <c r="M45" s="81">
        <v>1406.12</v>
      </c>
      <c r="N45" s="81">
        <v>1426.5</v>
      </c>
      <c r="O45" s="72">
        <v>1222.72</v>
      </c>
      <c r="P45" s="1">
        <f t="shared" si="0"/>
        <v>17505.87</v>
      </c>
    </row>
    <row r="46" spans="1:16" ht="15.75">
      <c r="A46" s="7">
        <v>43</v>
      </c>
      <c r="B46" s="92" t="s">
        <v>888</v>
      </c>
      <c r="C46" s="8">
        <v>11329</v>
      </c>
      <c r="D46" s="81">
        <v>4713.95</v>
      </c>
      <c r="E46" s="81">
        <v>4146.44</v>
      </c>
      <c r="F46" s="81">
        <v>5481.03</v>
      </c>
      <c r="G46" s="81">
        <v>4233.29</v>
      </c>
      <c r="H46" s="21">
        <v>5031.73</v>
      </c>
      <c r="I46" s="21">
        <v>5933.87</v>
      </c>
      <c r="J46" s="81">
        <v>5485.91</v>
      </c>
      <c r="K46" s="81">
        <v>6398.88</v>
      </c>
      <c r="L46" s="81">
        <v>6832.94</v>
      </c>
      <c r="M46" s="81">
        <v>5455.35</v>
      </c>
      <c r="N46" s="81">
        <v>6623.05</v>
      </c>
      <c r="O46" s="72">
        <v>5135.41</v>
      </c>
      <c r="P46" s="1">
        <f t="shared" si="0"/>
        <v>65471.850000000006</v>
      </c>
    </row>
    <row r="47" spans="1:16" ht="15.75">
      <c r="A47" s="7">
        <v>44</v>
      </c>
      <c r="B47" s="92" t="s">
        <v>889</v>
      </c>
      <c r="C47" s="8">
        <v>11203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2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72">
        <v>3368.81</v>
      </c>
      <c r="P47" s="1">
        <f t="shared" si="0"/>
        <v>3368.81</v>
      </c>
    </row>
    <row r="48" spans="1:16" ht="15.75">
      <c r="A48" s="7">
        <v>45</v>
      </c>
      <c r="B48" s="92" t="s">
        <v>890</v>
      </c>
      <c r="C48" s="8">
        <v>11130</v>
      </c>
      <c r="D48" s="81">
        <v>439.02</v>
      </c>
      <c r="E48" s="81">
        <v>501.23</v>
      </c>
      <c r="F48" s="81">
        <v>504.41</v>
      </c>
      <c r="G48" s="81">
        <v>399.49</v>
      </c>
      <c r="H48" s="21">
        <v>762.11</v>
      </c>
      <c r="I48" s="21">
        <v>673.5</v>
      </c>
      <c r="J48" s="81">
        <v>835.52</v>
      </c>
      <c r="K48" s="81">
        <v>244.54</v>
      </c>
      <c r="L48" s="81">
        <v>224.16</v>
      </c>
      <c r="M48" s="81">
        <v>570.6</v>
      </c>
      <c r="N48" s="81">
        <v>366.81</v>
      </c>
      <c r="O48" s="72">
        <v>407.57</v>
      </c>
      <c r="P48" s="1">
        <f t="shared" si="0"/>
        <v>5928.960000000001</v>
      </c>
    </row>
    <row r="49" spans="1:16" ht="15.75">
      <c r="A49" s="7">
        <v>46</v>
      </c>
      <c r="B49" s="92" t="s">
        <v>891</v>
      </c>
      <c r="C49" s="8">
        <v>11331</v>
      </c>
      <c r="D49" s="81">
        <v>2744.68</v>
      </c>
      <c r="E49" s="81">
        <v>4037.62</v>
      </c>
      <c r="F49" s="81">
        <v>2779.59</v>
      </c>
      <c r="G49" s="81">
        <v>1703.24</v>
      </c>
      <c r="H49" s="21">
        <v>3048.99</v>
      </c>
      <c r="I49" s="21">
        <v>2958.07</v>
      </c>
      <c r="J49" s="81">
        <v>1221.29</v>
      </c>
      <c r="K49" s="81">
        <v>3077.17</v>
      </c>
      <c r="L49" s="81">
        <v>0</v>
      </c>
      <c r="M49" s="81">
        <v>137.15</v>
      </c>
      <c r="N49" s="81">
        <v>262.88</v>
      </c>
      <c r="O49" s="72">
        <v>177.91</v>
      </c>
      <c r="P49" s="1">
        <f t="shared" si="0"/>
        <v>22148.590000000004</v>
      </c>
    </row>
    <row r="50" spans="1:16" ht="15.75">
      <c r="A50" s="7">
        <v>47</v>
      </c>
      <c r="B50" s="92" t="s">
        <v>892</v>
      </c>
      <c r="C50" s="8">
        <v>11132</v>
      </c>
      <c r="D50" s="81">
        <v>1208.74</v>
      </c>
      <c r="E50" s="81">
        <v>1091.77</v>
      </c>
      <c r="F50" s="81">
        <v>1208.74</v>
      </c>
      <c r="G50" s="81">
        <v>1169.76</v>
      </c>
      <c r="H50" s="21">
        <v>1208.74</v>
      </c>
      <c r="I50" s="21">
        <v>1169.76</v>
      </c>
      <c r="J50" s="81">
        <v>1389.82</v>
      </c>
      <c r="K50" s="81">
        <v>1389.82</v>
      </c>
      <c r="L50" s="81">
        <v>1344.99</v>
      </c>
      <c r="M50" s="81">
        <v>1389.82</v>
      </c>
      <c r="N50" s="81">
        <v>1116.75</v>
      </c>
      <c r="O50" s="72">
        <v>1116.75</v>
      </c>
      <c r="P50" s="1">
        <f t="shared" si="0"/>
        <v>14805.46</v>
      </c>
    </row>
    <row r="51" spans="1:16" ht="15.75">
      <c r="A51" s="7">
        <v>48</v>
      </c>
      <c r="B51" s="92" t="s">
        <v>893</v>
      </c>
      <c r="C51" s="8">
        <v>11333</v>
      </c>
      <c r="D51" s="81">
        <v>0</v>
      </c>
      <c r="E51" s="81">
        <v>0</v>
      </c>
      <c r="F51" s="81">
        <v>141343.16</v>
      </c>
      <c r="G51" s="81">
        <v>12795.73</v>
      </c>
      <c r="H51" s="21">
        <v>14220.71</v>
      </c>
      <c r="I51" s="21">
        <v>14444.73</v>
      </c>
      <c r="J51" s="81">
        <v>14991.31</v>
      </c>
      <c r="K51" s="81">
        <v>17372.76</v>
      </c>
      <c r="L51" s="81">
        <v>15039.41</v>
      </c>
      <c r="M51" s="81">
        <v>16588.18</v>
      </c>
      <c r="N51" s="81">
        <v>17321.81</v>
      </c>
      <c r="O51" s="72">
        <v>14226.5</v>
      </c>
      <c r="P51" s="1">
        <f t="shared" si="0"/>
        <v>278344.30000000005</v>
      </c>
    </row>
    <row r="52" spans="1:16" ht="15.75">
      <c r="A52" s="7">
        <v>49</v>
      </c>
      <c r="B52" s="92" t="s">
        <v>894</v>
      </c>
      <c r="C52" s="10">
        <v>32034</v>
      </c>
      <c r="D52" s="81">
        <v>4730.08</v>
      </c>
      <c r="E52" s="81">
        <v>4272.27</v>
      </c>
      <c r="F52" s="81">
        <v>4730.08</v>
      </c>
      <c r="G52" s="81">
        <v>4577.48</v>
      </c>
      <c r="H52" s="21">
        <v>4730.08</v>
      </c>
      <c r="I52" s="21">
        <v>4577.48</v>
      </c>
      <c r="J52" s="81">
        <v>5438.64</v>
      </c>
      <c r="K52" s="81">
        <v>4014.58</v>
      </c>
      <c r="L52" s="81">
        <v>4340.64</v>
      </c>
      <c r="M52" s="81">
        <v>3933.07</v>
      </c>
      <c r="N52" s="81">
        <v>3403.23</v>
      </c>
      <c r="O52" s="72">
        <v>3892.31</v>
      </c>
      <c r="P52" s="1">
        <f t="shared" si="0"/>
        <v>52639.94</v>
      </c>
    </row>
    <row r="53" spans="1:16" ht="15.75">
      <c r="A53" s="7">
        <v>50</v>
      </c>
      <c r="B53" s="92" t="s">
        <v>895</v>
      </c>
      <c r="C53" s="8">
        <v>11335</v>
      </c>
      <c r="D53" s="81">
        <v>6782.99</v>
      </c>
      <c r="E53" s="81">
        <v>5703.28</v>
      </c>
      <c r="F53" s="81">
        <v>6729.65</v>
      </c>
      <c r="G53" s="81">
        <v>5393.3</v>
      </c>
      <c r="H53" s="21">
        <v>6274.15</v>
      </c>
      <c r="I53" s="21">
        <v>7302.12</v>
      </c>
      <c r="J53" s="81">
        <v>7010.24</v>
      </c>
      <c r="K53" s="81">
        <v>5970.93</v>
      </c>
      <c r="L53" s="81">
        <v>5624.49</v>
      </c>
      <c r="M53" s="81">
        <v>5848.66</v>
      </c>
      <c r="N53" s="81">
        <v>5869.04</v>
      </c>
      <c r="O53" s="72">
        <v>4809.35</v>
      </c>
      <c r="P53" s="1">
        <f t="shared" si="0"/>
        <v>73318.2</v>
      </c>
    </row>
    <row r="54" spans="1:16" ht="15.75">
      <c r="A54" s="7">
        <v>51</v>
      </c>
      <c r="B54" s="92" t="s">
        <v>896</v>
      </c>
      <c r="C54" s="8">
        <v>11136</v>
      </c>
      <c r="D54" s="81">
        <v>8275.86</v>
      </c>
      <c r="E54" s="81">
        <v>6372.7</v>
      </c>
      <c r="F54" s="81">
        <v>11651.85</v>
      </c>
      <c r="G54" s="81">
        <v>6514.84</v>
      </c>
      <c r="H54" s="21">
        <v>7532.53</v>
      </c>
      <c r="I54" s="21">
        <v>9818.87</v>
      </c>
      <c r="J54" s="81">
        <v>8049.55</v>
      </c>
      <c r="K54" s="81">
        <v>8497.88</v>
      </c>
      <c r="L54" s="81">
        <v>8131.06</v>
      </c>
      <c r="M54" s="81">
        <v>8416.36</v>
      </c>
      <c r="N54" s="81">
        <v>7906.9</v>
      </c>
      <c r="O54" s="72">
        <v>6439.64</v>
      </c>
      <c r="P54" s="1">
        <f t="shared" si="0"/>
        <v>97608.04</v>
      </c>
    </row>
    <row r="55" spans="1:16" ht="15.75">
      <c r="A55" s="7">
        <v>52</v>
      </c>
      <c r="B55" s="92" t="s">
        <v>897</v>
      </c>
      <c r="C55" s="8">
        <v>11467</v>
      </c>
      <c r="D55" s="81">
        <v>-318.89</v>
      </c>
      <c r="E55" s="81">
        <v>850.73</v>
      </c>
      <c r="F55" s="81">
        <v>2307.08</v>
      </c>
      <c r="G55" s="81">
        <v>851.09</v>
      </c>
      <c r="H55" s="21">
        <v>791.36</v>
      </c>
      <c r="I55" s="21">
        <v>1008.12</v>
      </c>
      <c r="J55" s="81">
        <v>1197.77</v>
      </c>
      <c r="K55" s="81">
        <v>1536.63</v>
      </c>
      <c r="L55" s="81">
        <v>718.35</v>
      </c>
      <c r="M55" s="81">
        <v>1133.25</v>
      </c>
      <c r="N55" s="81">
        <v>896.66</v>
      </c>
      <c r="O55" s="72">
        <v>2785.02</v>
      </c>
      <c r="P55" s="1">
        <f t="shared" si="0"/>
        <v>13757.17</v>
      </c>
    </row>
    <row r="56" spans="1:16" ht="15.75">
      <c r="A56" s="7">
        <v>53</v>
      </c>
      <c r="B56" s="92" t="s">
        <v>898</v>
      </c>
      <c r="C56" s="8">
        <v>11138</v>
      </c>
      <c r="D56" s="81">
        <v>1544.25</v>
      </c>
      <c r="E56" s="81">
        <v>328.95</v>
      </c>
      <c r="F56" s="81">
        <v>1092.84</v>
      </c>
      <c r="G56" s="81">
        <v>768.14</v>
      </c>
      <c r="H56" s="21">
        <v>992.52</v>
      </c>
      <c r="I56" s="21">
        <v>1382.44</v>
      </c>
      <c r="J56" s="81">
        <v>1650.67</v>
      </c>
      <c r="K56" s="81">
        <v>1344.99</v>
      </c>
      <c r="L56" s="81">
        <v>1548.77</v>
      </c>
      <c r="M56" s="81">
        <v>1528.4</v>
      </c>
      <c r="N56" s="81">
        <v>1569.15</v>
      </c>
      <c r="O56" s="72">
        <v>1324.61</v>
      </c>
      <c r="P56" s="1">
        <f t="shared" si="0"/>
        <v>15075.73</v>
      </c>
    </row>
    <row r="57" spans="1:16" ht="15.75">
      <c r="A57" s="7">
        <v>54</v>
      </c>
      <c r="B57" s="92" t="s">
        <v>899</v>
      </c>
      <c r="C57" s="8">
        <v>11469</v>
      </c>
      <c r="D57" s="81">
        <v>346.67</v>
      </c>
      <c r="E57" s="81">
        <v>216.93</v>
      </c>
      <c r="F57" s="81">
        <v>358.01</v>
      </c>
      <c r="G57" s="81">
        <v>262.31</v>
      </c>
      <c r="H57" s="21">
        <v>283.58</v>
      </c>
      <c r="I57" s="21">
        <v>691.22</v>
      </c>
      <c r="J57" s="81">
        <v>509.47</v>
      </c>
      <c r="K57" s="81">
        <v>590.98</v>
      </c>
      <c r="L57" s="81">
        <v>326.06</v>
      </c>
      <c r="M57" s="81">
        <v>407.57</v>
      </c>
      <c r="N57" s="81">
        <v>346.44</v>
      </c>
      <c r="O57" s="72">
        <v>427.95</v>
      </c>
      <c r="P57" s="1">
        <f t="shared" si="0"/>
        <v>4767.1900000000005</v>
      </c>
    </row>
    <row r="58" spans="1:16" ht="15.75">
      <c r="A58" s="7">
        <v>55</v>
      </c>
      <c r="B58" s="92" t="s">
        <v>900</v>
      </c>
      <c r="C58" s="8">
        <v>11140</v>
      </c>
      <c r="D58" s="81">
        <v>909.58</v>
      </c>
      <c r="E58" s="81">
        <v>1293.82</v>
      </c>
      <c r="F58" s="81">
        <v>1416.47</v>
      </c>
      <c r="G58" s="81">
        <v>852.15</v>
      </c>
      <c r="H58" s="21">
        <v>1027.97</v>
      </c>
      <c r="I58" s="21">
        <v>1435.61</v>
      </c>
      <c r="J58" s="81">
        <v>1426.5</v>
      </c>
      <c r="K58" s="81">
        <v>1039.31</v>
      </c>
      <c r="L58" s="81">
        <v>835.52</v>
      </c>
      <c r="M58" s="81">
        <v>855.9</v>
      </c>
      <c r="N58" s="81">
        <v>917.04</v>
      </c>
      <c r="O58" s="72">
        <v>835.52</v>
      </c>
      <c r="P58" s="1">
        <f t="shared" si="0"/>
        <v>12845.39</v>
      </c>
    </row>
    <row r="59" spans="1:16" ht="15.75">
      <c r="A59" s="7">
        <v>56</v>
      </c>
      <c r="B59" s="92" t="s">
        <v>901</v>
      </c>
      <c r="C59" s="8">
        <v>11102</v>
      </c>
      <c r="D59" s="81">
        <v>0</v>
      </c>
      <c r="E59" s="81">
        <v>23806.52</v>
      </c>
      <c r="F59" s="81">
        <v>9981.92</v>
      </c>
      <c r="G59" s="81">
        <v>6727.17</v>
      </c>
      <c r="H59" s="21">
        <v>6448.38</v>
      </c>
      <c r="I59" s="21">
        <v>10654.18</v>
      </c>
      <c r="J59" s="81">
        <v>4734.76</v>
      </c>
      <c r="K59" s="81">
        <v>5787.11</v>
      </c>
      <c r="L59" s="81">
        <v>6092.59</v>
      </c>
      <c r="M59" s="81">
        <v>6336.52</v>
      </c>
      <c r="N59" s="81">
        <v>6034.31</v>
      </c>
      <c r="O59" s="72">
        <v>5485.1</v>
      </c>
      <c r="P59" s="1">
        <f t="shared" si="0"/>
        <v>92088.56</v>
      </c>
    </row>
    <row r="60" spans="1:16" ht="15.75">
      <c r="A60" s="7">
        <v>57</v>
      </c>
      <c r="B60" s="92" t="s">
        <v>902</v>
      </c>
      <c r="C60" s="8">
        <v>11142</v>
      </c>
      <c r="D60" s="81">
        <v>1955.27</v>
      </c>
      <c r="E60" s="81">
        <v>2082.88</v>
      </c>
      <c r="F60" s="81">
        <v>4155.48</v>
      </c>
      <c r="G60" s="81">
        <v>2419.98</v>
      </c>
      <c r="H60" s="21">
        <v>2587.65</v>
      </c>
      <c r="I60" s="21">
        <v>2600.05</v>
      </c>
      <c r="J60" s="81">
        <v>2247.76</v>
      </c>
      <c r="K60" s="81">
        <v>3056.79</v>
      </c>
      <c r="L60" s="81">
        <v>1263.47</v>
      </c>
      <c r="M60" s="81">
        <v>1956.35</v>
      </c>
      <c r="N60" s="81">
        <v>1752.56</v>
      </c>
      <c r="O60" s="72">
        <v>1874.83</v>
      </c>
      <c r="P60" s="1">
        <f aca="true" t="shared" si="1" ref="P60:P105">D60+E60+F60+G60+H60+I60+J60+K60+L60+M60+N60+O60</f>
        <v>27953.07</v>
      </c>
    </row>
    <row r="61" spans="1:16" ht="15.75">
      <c r="A61" s="7">
        <v>58</v>
      </c>
      <c r="B61" s="92" t="s">
        <v>903</v>
      </c>
      <c r="C61" s="8">
        <v>11473</v>
      </c>
      <c r="D61" s="81">
        <v>746.12</v>
      </c>
      <c r="E61" s="81">
        <v>994.3</v>
      </c>
      <c r="F61" s="81">
        <v>967</v>
      </c>
      <c r="G61" s="81">
        <v>91.81</v>
      </c>
      <c r="H61" s="21">
        <v>967</v>
      </c>
      <c r="I61" s="21">
        <v>935.81</v>
      </c>
      <c r="J61" s="81">
        <v>1111.86</v>
      </c>
      <c r="K61" s="81">
        <v>1111.86</v>
      </c>
      <c r="L61" s="81">
        <v>1075.99</v>
      </c>
      <c r="M61" s="81">
        <v>1111.86</v>
      </c>
      <c r="N61" s="81">
        <v>193.19</v>
      </c>
      <c r="O61" s="72">
        <v>254.32</v>
      </c>
      <c r="P61" s="1">
        <f t="shared" si="1"/>
        <v>9561.119999999999</v>
      </c>
    </row>
    <row r="62" spans="1:16" ht="15.75">
      <c r="A62" s="7">
        <v>59</v>
      </c>
      <c r="B62" s="92" t="s">
        <v>904</v>
      </c>
      <c r="C62" s="8">
        <v>11475</v>
      </c>
      <c r="D62" s="81">
        <v>1239.94</v>
      </c>
      <c r="E62" s="81">
        <v>796.85</v>
      </c>
      <c r="F62" s="81">
        <v>1401.05</v>
      </c>
      <c r="G62" s="81">
        <v>672.61</v>
      </c>
      <c r="H62" s="21">
        <v>1276.1</v>
      </c>
      <c r="I62" s="21">
        <v>1435.61</v>
      </c>
      <c r="J62" s="81">
        <v>1324.61</v>
      </c>
      <c r="K62" s="81">
        <v>1161.58</v>
      </c>
      <c r="L62" s="81">
        <v>978.17</v>
      </c>
      <c r="M62" s="81">
        <v>1202.34</v>
      </c>
      <c r="N62" s="81">
        <v>1400.01</v>
      </c>
      <c r="O62" s="72">
        <v>1514.13</v>
      </c>
      <c r="P62" s="1">
        <f t="shared" si="1"/>
        <v>14403</v>
      </c>
    </row>
    <row r="63" spans="1:16" ht="15.75">
      <c r="A63" s="7">
        <v>60</v>
      </c>
      <c r="B63" s="92" t="s">
        <v>10</v>
      </c>
      <c r="C63" s="8">
        <v>11146</v>
      </c>
      <c r="D63" s="81">
        <v>4685.24</v>
      </c>
      <c r="E63" s="81">
        <v>3476.66</v>
      </c>
      <c r="F63" s="81">
        <v>4569.51</v>
      </c>
      <c r="G63" s="81">
        <v>4203.68</v>
      </c>
      <c r="H63" s="21">
        <v>5795.62</v>
      </c>
      <c r="I63" s="21">
        <v>5653.83</v>
      </c>
      <c r="J63" s="81">
        <v>4748.21</v>
      </c>
      <c r="K63" s="81">
        <v>4401.78</v>
      </c>
      <c r="L63" s="81">
        <v>4992.76</v>
      </c>
      <c r="M63" s="81">
        <v>4544.43</v>
      </c>
      <c r="N63" s="81">
        <v>4320.26</v>
      </c>
      <c r="O63" s="72">
        <v>3973.83</v>
      </c>
      <c r="P63" s="1">
        <f t="shared" si="1"/>
        <v>55365.810000000005</v>
      </c>
    </row>
    <row r="64" spans="1:16" ht="15.75">
      <c r="A64" s="7">
        <v>61</v>
      </c>
      <c r="B64" s="92" t="s">
        <v>11</v>
      </c>
      <c r="C64" s="8">
        <v>11148</v>
      </c>
      <c r="D64" s="81">
        <v>4225.49</v>
      </c>
      <c r="E64" s="81">
        <v>2567.8</v>
      </c>
      <c r="F64" s="81">
        <v>5846.31</v>
      </c>
      <c r="G64" s="81">
        <v>3511.75</v>
      </c>
      <c r="H64" s="21">
        <v>4590.41</v>
      </c>
      <c r="I64" s="21">
        <v>5636.1</v>
      </c>
      <c r="J64" s="81">
        <v>4442.53</v>
      </c>
      <c r="K64" s="81">
        <v>3362.47</v>
      </c>
      <c r="L64" s="81">
        <v>4034.96</v>
      </c>
      <c r="M64" s="81">
        <v>4299.88</v>
      </c>
      <c r="N64" s="81">
        <v>4136.86</v>
      </c>
      <c r="O64" s="72">
        <v>3505.12</v>
      </c>
      <c r="P64" s="1">
        <f t="shared" si="1"/>
        <v>50159.68</v>
      </c>
    </row>
    <row r="65" spans="1:16" ht="15.75">
      <c r="A65" s="7">
        <v>62</v>
      </c>
      <c r="B65" s="92" t="s">
        <v>12</v>
      </c>
      <c r="C65" s="8">
        <v>11109</v>
      </c>
      <c r="D65" s="81">
        <v>14580.8</v>
      </c>
      <c r="E65" s="81">
        <v>15834.2</v>
      </c>
      <c r="F65" s="81">
        <v>21782.25</v>
      </c>
      <c r="G65" s="81">
        <v>13010.54</v>
      </c>
      <c r="H65" s="21">
        <v>14575.3</v>
      </c>
      <c r="I65" s="21">
        <v>14989.02</v>
      </c>
      <c r="J65" s="81">
        <v>12662.59</v>
      </c>
      <c r="K65" s="81">
        <v>16432.63</v>
      </c>
      <c r="L65" s="81">
        <v>14197.97</v>
      </c>
      <c r="M65" s="81">
        <v>17573.83</v>
      </c>
      <c r="N65" s="81">
        <v>15318.8</v>
      </c>
      <c r="O65" s="72">
        <v>12866.38</v>
      </c>
      <c r="P65" s="1">
        <f t="shared" si="1"/>
        <v>183824.31</v>
      </c>
    </row>
    <row r="66" spans="1:16" ht="15.75">
      <c r="A66" s="7">
        <v>63</v>
      </c>
      <c r="B66" s="92" t="s">
        <v>13</v>
      </c>
      <c r="C66" s="8">
        <v>11149</v>
      </c>
      <c r="D66" s="81">
        <v>8254.05</v>
      </c>
      <c r="E66" s="81">
        <v>6635.01</v>
      </c>
      <c r="F66" s="81">
        <v>9500.91</v>
      </c>
      <c r="G66" s="81">
        <v>7354.23</v>
      </c>
      <c r="H66" s="21">
        <v>8507.33</v>
      </c>
      <c r="I66" s="21">
        <v>10616.44</v>
      </c>
      <c r="J66" s="81">
        <v>11738.07</v>
      </c>
      <c r="K66" s="81">
        <v>9292.64</v>
      </c>
      <c r="L66" s="81">
        <v>7886.52</v>
      </c>
      <c r="M66" s="81">
        <v>10943.31</v>
      </c>
      <c r="N66" s="81">
        <v>10494.98</v>
      </c>
      <c r="O66" s="72">
        <v>7356.67</v>
      </c>
      <c r="P66" s="1">
        <f t="shared" si="1"/>
        <v>108580.15999999999</v>
      </c>
    </row>
    <row r="67" spans="1:16" ht="15.75">
      <c r="A67" s="7">
        <v>64</v>
      </c>
      <c r="B67" s="92" t="s">
        <v>14</v>
      </c>
      <c r="C67" s="8">
        <v>11152</v>
      </c>
      <c r="D67" s="81">
        <v>4476.94</v>
      </c>
      <c r="E67" s="81">
        <v>6203.26</v>
      </c>
      <c r="F67" s="81">
        <v>4380.38</v>
      </c>
      <c r="G67" s="81">
        <v>3861.09</v>
      </c>
      <c r="H67" s="21">
        <v>5210.74</v>
      </c>
      <c r="I67" s="21">
        <v>6291.88</v>
      </c>
      <c r="J67" s="81">
        <v>7234.4</v>
      </c>
      <c r="K67" s="81">
        <v>13741.29</v>
      </c>
      <c r="L67" s="81">
        <v>-6131.92</v>
      </c>
      <c r="M67" s="81">
        <v>9048.1</v>
      </c>
      <c r="N67" s="81">
        <v>5950.55</v>
      </c>
      <c r="O67" s="72">
        <v>5115.03</v>
      </c>
      <c r="P67" s="1">
        <f t="shared" si="1"/>
        <v>65381.740000000005</v>
      </c>
    </row>
    <row r="68" spans="1:16" ht="15.75">
      <c r="A68" s="7">
        <v>65</v>
      </c>
      <c r="B68" s="92" t="s">
        <v>15</v>
      </c>
      <c r="C68" s="8">
        <v>11154</v>
      </c>
      <c r="D68" s="81">
        <v>10055.78</v>
      </c>
      <c r="E68" s="81">
        <v>13647.17</v>
      </c>
      <c r="F68" s="81">
        <v>15738.63</v>
      </c>
      <c r="G68" s="81">
        <v>10474.58</v>
      </c>
      <c r="H68" s="21">
        <v>13257.25</v>
      </c>
      <c r="I68" s="21">
        <v>0</v>
      </c>
      <c r="J68" s="81">
        <v>16853.1</v>
      </c>
      <c r="K68" s="81">
        <v>17505.22</v>
      </c>
      <c r="L68" s="81">
        <v>16669.69</v>
      </c>
      <c r="M68" s="81">
        <v>15936.07</v>
      </c>
      <c r="N68" s="81">
        <v>15120.92</v>
      </c>
      <c r="O68" s="72">
        <v>13205.33</v>
      </c>
      <c r="P68" s="1">
        <f t="shared" si="1"/>
        <v>158463.74000000002</v>
      </c>
    </row>
    <row r="69" spans="1:16" ht="15.75">
      <c r="A69" s="7">
        <v>66</v>
      </c>
      <c r="B69" s="92" t="s">
        <v>16</v>
      </c>
      <c r="C69" s="8">
        <v>11157</v>
      </c>
      <c r="D69" s="81">
        <v>9807.36</v>
      </c>
      <c r="E69" s="81">
        <v>7100.08</v>
      </c>
      <c r="F69" s="81">
        <v>10370.43</v>
      </c>
      <c r="G69" s="81">
        <v>7778.54</v>
      </c>
      <c r="H69" s="21">
        <v>9092.21</v>
      </c>
      <c r="I69" s="21">
        <v>10226.52</v>
      </c>
      <c r="J69" s="81">
        <v>10963.69</v>
      </c>
      <c r="K69" s="81">
        <v>10454.22</v>
      </c>
      <c r="L69" s="81">
        <v>11106.34</v>
      </c>
      <c r="M69" s="81">
        <v>10861.79</v>
      </c>
      <c r="N69" s="81">
        <v>10698.77</v>
      </c>
      <c r="O69" s="72">
        <v>9251.88</v>
      </c>
      <c r="P69" s="1">
        <f t="shared" si="1"/>
        <v>117711.83</v>
      </c>
    </row>
    <row r="70" spans="1:16" ht="15.75">
      <c r="A70" s="7">
        <v>67</v>
      </c>
      <c r="B70" s="92" t="s">
        <v>17</v>
      </c>
      <c r="C70" s="8">
        <v>11107</v>
      </c>
      <c r="D70" s="81">
        <v>2681.92</v>
      </c>
      <c r="E70" s="81">
        <v>4901.35</v>
      </c>
      <c r="F70" s="81">
        <v>4716.14</v>
      </c>
      <c r="G70" s="81">
        <v>2823.45</v>
      </c>
      <c r="H70" s="21">
        <v>3931.42</v>
      </c>
      <c r="I70" s="21">
        <v>5634.55</v>
      </c>
      <c r="J70" s="81">
        <v>2836.01</v>
      </c>
      <c r="K70" s="81">
        <v>2672.41</v>
      </c>
      <c r="L70" s="81">
        <v>3218.6</v>
      </c>
      <c r="M70" s="81">
        <v>4255.99</v>
      </c>
      <c r="N70" s="81">
        <v>4116.11</v>
      </c>
      <c r="O70" s="72">
        <v>2248.82</v>
      </c>
      <c r="P70" s="1">
        <f t="shared" si="1"/>
        <v>44036.77</v>
      </c>
    </row>
    <row r="71" spans="1:16" ht="15.75">
      <c r="A71" s="7">
        <v>68</v>
      </c>
      <c r="B71" s="92" t="s">
        <v>18</v>
      </c>
      <c r="C71" s="8">
        <v>11160</v>
      </c>
      <c r="D71" s="81">
        <v>10882.38</v>
      </c>
      <c r="E71" s="81">
        <v>15100.51</v>
      </c>
      <c r="F71" s="81">
        <v>12128.26</v>
      </c>
      <c r="G71" s="81">
        <v>9671.76</v>
      </c>
      <c r="H71" s="21">
        <v>12477.41</v>
      </c>
      <c r="I71" s="21">
        <v>15667.66</v>
      </c>
      <c r="J71" s="81">
        <v>15793.42</v>
      </c>
      <c r="K71" s="81">
        <v>15508.11</v>
      </c>
      <c r="L71" s="81">
        <v>16425.15</v>
      </c>
      <c r="M71" s="81">
        <v>16588.18</v>
      </c>
      <c r="N71" s="81">
        <v>17118.02</v>
      </c>
      <c r="O71" s="72">
        <v>15711.9</v>
      </c>
      <c r="P71" s="1">
        <f t="shared" si="1"/>
        <v>173072.75999999998</v>
      </c>
    </row>
    <row r="72" spans="1:16" ht="15.75">
      <c r="A72" s="7">
        <v>69</v>
      </c>
      <c r="B72" s="92" t="s">
        <v>19</v>
      </c>
      <c r="C72" s="8">
        <v>11108</v>
      </c>
      <c r="D72" s="81">
        <v>8533.38</v>
      </c>
      <c r="E72" s="81">
        <v>5498.93</v>
      </c>
      <c r="F72" s="81">
        <v>7601.66</v>
      </c>
      <c r="G72" s="81">
        <v>4432.67</v>
      </c>
      <c r="H72" s="21">
        <v>5157.57</v>
      </c>
      <c r="I72" s="21">
        <v>6325.56</v>
      </c>
      <c r="J72" s="81">
        <v>5563.97</v>
      </c>
      <c r="K72" s="81">
        <v>5643.45</v>
      </c>
      <c r="L72" s="81">
        <v>6007.61</v>
      </c>
      <c r="M72" s="81">
        <v>6215.47</v>
      </c>
      <c r="N72" s="81">
        <v>5624.49</v>
      </c>
      <c r="O72" s="72">
        <v>5685.63</v>
      </c>
      <c r="P72" s="1">
        <f t="shared" si="1"/>
        <v>72290.39</v>
      </c>
    </row>
    <row r="73" spans="1:16" ht="15.75">
      <c r="A73" s="7">
        <v>70</v>
      </c>
      <c r="B73" s="92" t="s">
        <v>20</v>
      </c>
      <c r="C73" s="8">
        <v>11309</v>
      </c>
      <c r="D73" s="81">
        <v>5768.29</v>
      </c>
      <c r="E73" s="81">
        <v>7721.11</v>
      </c>
      <c r="F73" s="81">
        <v>7733.07</v>
      </c>
      <c r="G73" s="81">
        <v>5672.35</v>
      </c>
      <c r="H73" s="21">
        <v>6795.23</v>
      </c>
      <c r="I73" s="21">
        <v>0</v>
      </c>
      <c r="J73" s="81">
        <v>7560.46</v>
      </c>
      <c r="K73" s="81">
        <v>9272.26</v>
      </c>
      <c r="L73" s="81">
        <v>7927.28</v>
      </c>
      <c r="M73" s="81">
        <v>12573.6</v>
      </c>
      <c r="N73" s="81">
        <v>9048.1</v>
      </c>
      <c r="O73" s="72">
        <v>6704.56</v>
      </c>
      <c r="P73" s="1">
        <f t="shared" si="1"/>
        <v>86776.31000000001</v>
      </c>
    </row>
    <row r="74" spans="1:16" ht="15.75">
      <c r="A74" s="7">
        <v>71</v>
      </c>
      <c r="B74" s="92" t="s">
        <v>21</v>
      </c>
      <c r="C74" s="8">
        <v>12401</v>
      </c>
      <c r="D74" s="81">
        <v>10961.27</v>
      </c>
      <c r="E74" s="81">
        <v>16305.71</v>
      </c>
      <c r="F74" s="81">
        <v>16394.33</v>
      </c>
      <c r="G74" s="81">
        <v>11786.19</v>
      </c>
      <c r="H74" s="21">
        <v>16784.25</v>
      </c>
      <c r="I74" s="21">
        <v>15649.94</v>
      </c>
      <c r="J74" s="81">
        <v>15080.16</v>
      </c>
      <c r="K74" s="81">
        <v>19013.23</v>
      </c>
      <c r="L74" s="81">
        <v>15752.66</v>
      </c>
      <c r="M74" s="81">
        <v>18626.04</v>
      </c>
      <c r="N74" s="81">
        <v>17525.6</v>
      </c>
      <c r="O74" s="72">
        <v>16343.64</v>
      </c>
      <c r="P74" s="1">
        <f t="shared" si="1"/>
        <v>190223.02000000002</v>
      </c>
    </row>
    <row r="75" spans="1:16" ht="15.75">
      <c r="A75" s="7">
        <v>72</v>
      </c>
      <c r="B75" s="92" t="s">
        <v>22</v>
      </c>
      <c r="C75" s="8">
        <v>12405</v>
      </c>
      <c r="D75" s="81">
        <v>12391.27</v>
      </c>
      <c r="E75" s="81">
        <v>9530.33</v>
      </c>
      <c r="F75" s="81">
        <v>13657.8</v>
      </c>
      <c r="G75" s="81">
        <v>9152.47</v>
      </c>
      <c r="H75" s="21">
        <v>12955.95</v>
      </c>
      <c r="I75" s="21">
        <v>11360.83</v>
      </c>
      <c r="J75" s="81">
        <v>12655.11</v>
      </c>
      <c r="K75" s="81">
        <v>16404.77</v>
      </c>
      <c r="L75" s="81">
        <v>13246.09</v>
      </c>
      <c r="M75" s="81">
        <v>14733.73</v>
      </c>
      <c r="N75" s="81">
        <v>12858.9</v>
      </c>
      <c r="O75" s="72">
        <v>12166.02</v>
      </c>
      <c r="P75" s="1">
        <f t="shared" si="1"/>
        <v>151113.27</v>
      </c>
    </row>
    <row r="76" spans="1:16" ht="15.75">
      <c r="A76" s="7">
        <v>73</v>
      </c>
      <c r="B76" s="92" t="s">
        <v>23</v>
      </c>
      <c r="C76" s="8">
        <v>12402</v>
      </c>
      <c r="D76" s="81">
        <v>12649.36</v>
      </c>
      <c r="E76" s="81">
        <v>16128.48</v>
      </c>
      <c r="F76" s="81">
        <v>15238.86</v>
      </c>
      <c r="G76" s="81">
        <v>10903.45</v>
      </c>
      <c r="H76" s="21">
        <v>14001.64</v>
      </c>
      <c r="I76" s="21">
        <v>12778.72</v>
      </c>
      <c r="J76" s="81">
        <v>12981.17</v>
      </c>
      <c r="K76" s="81">
        <v>16425.15</v>
      </c>
      <c r="L76" s="81">
        <v>14224.26</v>
      </c>
      <c r="M76" s="81">
        <v>16180.61</v>
      </c>
      <c r="N76" s="81">
        <v>14244.64</v>
      </c>
      <c r="O76" s="72">
        <v>12716.25</v>
      </c>
      <c r="P76" s="1">
        <f t="shared" si="1"/>
        <v>168472.58999999997</v>
      </c>
    </row>
    <row r="77" spans="1:16" ht="15.75">
      <c r="A77" s="7">
        <v>74</v>
      </c>
      <c r="B77" s="92" t="s">
        <v>24</v>
      </c>
      <c r="C77" s="8">
        <v>12403</v>
      </c>
      <c r="D77" s="81">
        <v>0</v>
      </c>
      <c r="E77" s="81">
        <v>0</v>
      </c>
      <c r="F77" s="81">
        <v>15100.43</v>
      </c>
      <c r="G77" s="81">
        <v>50.97</v>
      </c>
      <c r="H77" s="21">
        <v>50.97</v>
      </c>
      <c r="I77" s="21">
        <v>2456.49</v>
      </c>
      <c r="J77" s="81">
        <v>2700.17</v>
      </c>
      <c r="K77" s="81">
        <v>3288.71</v>
      </c>
      <c r="L77" s="81">
        <v>4208.79</v>
      </c>
      <c r="M77" s="81">
        <v>3169.28</v>
      </c>
      <c r="N77" s="81">
        <v>2749.07</v>
      </c>
      <c r="O77" s="72">
        <v>2449.92</v>
      </c>
      <c r="P77" s="1">
        <f t="shared" si="1"/>
        <v>36224.799999999996</v>
      </c>
    </row>
    <row r="78" spans="1:16" ht="15.75">
      <c r="A78" s="7">
        <v>75</v>
      </c>
      <c r="B78" s="92" t="s">
        <v>25</v>
      </c>
      <c r="C78" s="8">
        <v>12404</v>
      </c>
      <c r="D78" s="81">
        <v>10354.94</v>
      </c>
      <c r="E78" s="81">
        <v>13788.96</v>
      </c>
      <c r="F78" s="81">
        <v>12926.92</v>
      </c>
      <c r="G78" s="81">
        <v>9251.72</v>
      </c>
      <c r="H78" s="21">
        <v>13097.74</v>
      </c>
      <c r="I78" s="21">
        <v>13664.9</v>
      </c>
      <c r="J78" s="81">
        <v>14326.16</v>
      </c>
      <c r="K78" s="81">
        <v>17892.41</v>
      </c>
      <c r="L78" s="81">
        <v>13959.34</v>
      </c>
      <c r="M78" s="81">
        <v>13246.09</v>
      </c>
      <c r="N78" s="81">
        <v>15671.14</v>
      </c>
      <c r="O78" s="72">
        <v>12981.17</v>
      </c>
      <c r="P78" s="1">
        <f t="shared" si="1"/>
        <v>161161.49000000002</v>
      </c>
    </row>
    <row r="79" spans="1:16" ht="15.75">
      <c r="A79" s="7">
        <v>76</v>
      </c>
      <c r="B79" s="92" t="s">
        <v>28</v>
      </c>
      <c r="C79" s="8">
        <v>21308</v>
      </c>
      <c r="D79" s="81"/>
      <c r="E79" s="85"/>
      <c r="F79" s="85"/>
      <c r="G79" s="85"/>
      <c r="H79" s="81"/>
      <c r="I79" s="21"/>
      <c r="J79" s="81"/>
      <c r="K79" s="7"/>
      <c r="L79" s="81"/>
      <c r="M79" s="81"/>
      <c r="N79" s="8"/>
      <c r="O79" s="8"/>
      <c r="P79" s="1">
        <f t="shared" si="1"/>
        <v>0</v>
      </c>
    </row>
    <row r="80" spans="1:16" ht="15.75">
      <c r="A80" s="7">
        <v>77</v>
      </c>
      <c r="B80" s="92" t="s">
        <v>29</v>
      </c>
      <c r="C80" s="8">
        <v>21309</v>
      </c>
      <c r="D80" s="81"/>
      <c r="E80" s="85"/>
      <c r="F80" s="85"/>
      <c r="G80" s="85"/>
      <c r="H80" s="81"/>
      <c r="I80" s="21"/>
      <c r="J80" s="81"/>
      <c r="K80" s="7"/>
      <c r="L80" s="81"/>
      <c r="M80" s="81"/>
      <c r="N80" s="8"/>
      <c r="O80" s="8"/>
      <c r="P80" s="1">
        <f t="shared" si="1"/>
        <v>0</v>
      </c>
    </row>
    <row r="81" spans="1:16" ht="15.75">
      <c r="A81" s="7">
        <v>78</v>
      </c>
      <c r="B81" s="92" t="s">
        <v>31</v>
      </c>
      <c r="C81" s="8">
        <v>22155</v>
      </c>
      <c r="D81" s="81"/>
      <c r="E81" s="85"/>
      <c r="F81" s="85"/>
      <c r="G81" s="85"/>
      <c r="H81" s="81"/>
      <c r="I81" s="21"/>
      <c r="J81" s="81"/>
      <c r="K81" s="7"/>
      <c r="L81" s="81"/>
      <c r="M81" s="8"/>
      <c r="N81" s="8"/>
      <c r="O81" s="8"/>
      <c r="P81" s="1">
        <f t="shared" si="1"/>
        <v>0</v>
      </c>
    </row>
    <row r="82" spans="1:16" ht="15.75">
      <c r="A82" s="7">
        <v>79</v>
      </c>
      <c r="B82" s="92" t="s">
        <v>33</v>
      </c>
      <c r="C82" s="8">
        <v>22190</v>
      </c>
      <c r="D82" s="81">
        <v>2078.14</v>
      </c>
      <c r="E82" s="81">
        <v>2078.14</v>
      </c>
      <c r="F82" s="81">
        <v>2078.14</v>
      </c>
      <c r="G82" s="81">
        <v>2078.14</v>
      </c>
      <c r="H82" s="81">
        <v>2078.14</v>
      </c>
      <c r="I82" s="21">
        <v>2049.66</v>
      </c>
      <c r="J82" s="81">
        <v>2155.86</v>
      </c>
      <c r="K82" s="81">
        <v>2227.72</v>
      </c>
      <c r="L82" s="81">
        <v>2155.86</v>
      </c>
      <c r="M82" s="81">
        <v>2495.05</v>
      </c>
      <c r="N82" s="81">
        <v>4990.29</v>
      </c>
      <c r="O82" s="7">
        <v>4990.29</v>
      </c>
      <c r="P82" s="1">
        <f t="shared" si="1"/>
        <v>31455.43</v>
      </c>
    </row>
    <row r="83" spans="1:16" ht="15.75">
      <c r="A83" s="7">
        <v>80</v>
      </c>
      <c r="B83" s="92" t="s">
        <v>34</v>
      </c>
      <c r="C83" s="8">
        <v>22191</v>
      </c>
      <c r="D83" s="81">
        <v>2327.5</v>
      </c>
      <c r="E83" s="81">
        <v>2327.5</v>
      </c>
      <c r="F83" s="81">
        <v>2327.5</v>
      </c>
      <c r="G83" s="81">
        <v>2327.5</v>
      </c>
      <c r="H83" s="81">
        <v>2327.5</v>
      </c>
      <c r="I83" s="21">
        <v>2295.62</v>
      </c>
      <c r="J83" s="81">
        <v>2414.56</v>
      </c>
      <c r="K83" s="81">
        <v>2495.05</v>
      </c>
      <c r="L83" s="81">
        <v>2726.79</v>
      </c>
      <c r="M83" s="81">
        <v>2138.61</v>
      </c>
      <c r="N83" s="81">
        <v>4272.63</v>
      </c>
      <c r="O83" s="7">
        <v>4272.63</v>
      </c>
      <c r="P83" s="1">
        <f t="shared" si="1"/>
        <v>32253.390000000003</v>
      </c>
    </row>
    <row r="84" spans="1:16" ht="15.75">
      <c r="A84" s="7">
        <v>81</v>
      </c>
      <c r="B84" s="92" t="s">
        <v>35</v>
      </c>
      <c r="C84" s="8">
        <v>22192</v>
      </c>
      <c r="D84" s="81">
        <v>581.88</v>
      </c>
      <c r="E84" s="81">
        <v>581.88</v>
      </c>
      <c r="F84" s="81">
        <v>581.88</v>
      </c>
      <c r="G84" s="81">
        <v>581.88</v>
      </c>
      <c r="H84" s="81">
        <v>581.88</v>
      </c>
      <c r="I84" s="21">
        <v>581.88</v>
      </c>
      <c r="J84" s="81">
        <v>603.64</v>
      </c>
      <c r="K84" s="81">
        <v>623.76</v>
      </c>
      <c r="L84" s="81">
        <v>603.64</v>
      </c>
      <c r="M84" s="81"/>
      <c r="N84" s="81"/>
      <c r="O84" s="8"/>
      <c r="P84" s="1">
        <f t="shared" si="1"/>
        <v>5322.320000000001</v>
      </c>
    </row>
    <row r="85" spans="1:16" ht="15.75">
      <c r="A85" s="7">
        <v>82</v>
      </c>
      <c r="B85" s="92" t="s">
        <v>36</v>
      </c>
      <c r="C85" s="8">
        <v>22167</v>
      </c>
      <c r="D85" s="81"/>
      <c r="E85" s="85"/>
      <c r="F85" s="85"/>
      <c r="G85" s="85"/>
      <c r="H85" s="81"/>
      <c r="I85" s="21"/>
      <c r="J85" s="81"/>
      <c r="K85" s="7"/>
      <c r="L85" s="81"/>
      <c r="M85" s="8"/>
      <c r="N85" s="8"/>
      <c r="O85" s="8"/>
      <c r="P85" s="1">
        <f t="shared" si="1"/>
        <v>0</v>
      </c>
    </row>
    <row r="86" spans="1:16" ht="15.75">
      <c r="A86" s="7">
        <v>83</v>
      </c>
      <c r="B86" s="92" t="s">
        <v>38</v>
      </c>
      <c r="C86" s="8">
        <v>22193</v>
      </c>
      <c r="D86" s="81"/>
      <c r="E86" s="81"/>
      <c r="F86" s="81"/>
      <c r="G86" s="81"/>
      <c r="H86" s="81"/>
      <c r="I86" s="21"/>
      <c r="J86" s="81"/>
      <c r="K86" s="7"/>
      <c r="L86" s="81"/>
      <c r="M86" s="8"/>
      <c r="N86" s="8"/>
      <c r="O86" s="8"/>
      <c r="P86" s="1">
        <f t="shared" si="1"/>
        <v>0</v>
      </c>
    </row>
    <row r="87" spans="1:16" ht="15.75">
      <c r="A87" s="7">
        <v>84</v>
      </c>
      <c r="B87" s="92" t="s">
        <v>42</v>
      </c>
      <c r="C87" s="8">
        <v>21313</v>
      </c>
      <c r="D87" s="81"/>
      <c r="E87" s="85"/>
      <c r="F87" s="85"/>
      <c r="G87" s="85"/>
      <c r="H87" s="81"/>
      <c r="I87" s="21"/>
      <c r="J87" s="81"/>
      <c r="K87" s="7"/>
      <c r="L87" s="81"/>
      <c r="M87" s="8"/>
      <c r="N87" s="8"/>
      <c r="O87" s="8"/>
      <c r="P87" s="1">
        <f t="shared" si="1"/>
        <v>0</v>
      </c>
    </row>
    <row r="88" spans="1:16" ht="15.75">
      <c r="A88" s="7">
        <v>85</v>
      </c>
      <c r="B88" s="92" t="s">
        <v>43</v>
      </c>
      <c r="C88" s="8">
        <v>21315</v>
      </c>
      <c r="D88" s="81"/>
      <c r="E88" s="85"/>
      <c r="F88" s="85"/>
      <c r="G88" s="85"/>
      <c r="H88" s="81"/>
      <c r="I88" s="21"/>
      <c r="J88" s="81"/>
      <c r="K88" s="7"/>
      <c r="L88" s="81"/>
      <c r="M88" s="8"/>
      <c r="N88" s="8"/>
      <c r="O88" s="8"/>
      <c r="P88" s="1">
        <f t="shared" si="1"/>
        <v>0</v>
      </c>
    </row>
    <row r="89" spans="1:16" ht="15.75">
      <c r="A89" s="7">
        <v>86</v>
      </c>
      <c r="B89" s="92" t="s">
        <v>45</v>
      </c>
      <c r="C89" s="8">
        <v>21150</v>
      </c>
      <c r="D89" s="81"/>
      <c r="E89" s="85"/>
      <c r="F89" s="85"/>
      <c r="G89" s="85"/>
      <c r="H89" s="81"/>
      <c r="I89" s="21"/>
      <c r="J89" s="81"/>
      <c r="K89" s="7"/>
      <c r="L89" s="81"/>
      <c r="M89" s="8"/>
      <c r="N89" s="8"/>
      <c r="O89" s="8"/>
      <c r="P89" s="1">
        <f t="shared" si="1"/>
        <v>0</v>
      </c>
    </row>
    <row r="90" spans="1:16" ht="15.75">
      <c r="A90" s="7">
        <v>87</v>
      </c>
      <c r="B90" s="92" t="s">
        <v>46</v>
      </c>
      <c r="C90" s="8">
        <v>21152</v>
      </c>
      <c r="D90" s="81"/>
      <c r="E90" s="85"/>
      <c r="F90" s="85"/>
      <c r="G90" s="85"/>
      <c r="H90" s="81"/>
      <c r="I90" s="21"/>
      <c r="J90" s="81"/>
      <c r="K90" s="7"/>
      <c r="L90" s="81"/>
      <c r="M90" s="8"/>
      <c r="N90" s="8"/>
      <c r="O90" s="8"/>
      <c r="P90" s="1">
        <f t="shared" si="1"/>
        <v>0</v>
      </c>
    </row>
    <row r="91" spans="1:16" ht="15.75">
      <c r="A91" s="7">
        <v>88</v>
      </c>
      <c r="B91" s="92" t="s">
        <v>47</v>
      </c>
      <c r="C91" s="8">
        <v>21316</v>
      </c>
      <c r="D91" s="81"/>
      <c r="E91" s="85"/>
      <c r="F91" s="85"/>
      <c r="G91" s="85"/>
      <c r="H91" s="81"/>
      <c r="I91" s="21"/>
      <c r="J91" s="81"/>
      <c r="K91" s="7"/>
      <c r="L91" s="81"/>
      <c r="M91" s="8"/>
      <c r="N91" s="8"/>
      <c r="O91" s="8"/>
      <c r="P91" s="1">
        <f t="shared" si="1"/>
        <v>0</v>
      </c>
    </row>
    <row r="92" spans="1:16" ht="15.75">
      <c r="A92" s="7">
        <v>89</v>
      </c>
      <c r="B92" s="92" t="s">
        <v>48</v>
      </c>
      <c r="C92" s="8">
        <v>12007</v>
      </c>
      <c r="D92" s="81"/>
      <c r="E92" s="85"/>
      <c r="F92" s="85"/>
      <c r="G92" s="85"/>
      <c r="H92" s="81"/>
      <c r="I92" s="21"/>
      <c r="J92" s="81"/>
      <c r="K92" s="7"/>
      <c r="L92" s="81"/>
      <c r="M92" s="8"/>
      <c r="N92" s="8"/>
      <c r="O92" s="8"/>
      <c r="P92" s="1">
        <f t="shared" si="1"/>
        <v>0</v>
      </c>
    </row>
    <row r="93" spans="1:16" ht="15.75">
      <c r="A93" s="7">
        <v>90</v>
      </c>
      <c r="B93" s="92" t="s">
        <v>49</v>
      </c>
      <c r="C93" s="8">
        <v>21842</v>
      </c>
      <c r="D93" s="81"/>
      <c r="E93" s="85"/>
      <c r="F93" s="85"/>
      <c r="G93" s="85"/>
      <c r="H93" s="81"/>
      <c r="I93" s="21"/>
      <c r="J93" s="81"/>
      <c r="K93" s="7"/>
      <c r="L93" s="81"/>
      <c r="M93" s="8"/>
      <c r="N93" s="8"/>
      <c r="O93" s="8"/>
      <c r="P93" s="1">
        <f t="shared" si="1"/>
        <v>0</v>
      </c>
    </row>
    <row r="94" spans="1:16" ht="15.75">
      <c r="A94" s="7">
        <v>91</v>
      </c>
      <c r="B94" s="92" t="s">
        <v>50</v>
      </c>
      <c r="C94" s="8">
        <v>21843</v>
      </c>
      <c r="D94" s="81"/>
      <c r="E94" s="85"/>
      <c r="F94" s="85"/>
      <c r="G94" s="85"/>
      <c r="H94" s="81"/>
      <c r="I94" s="21"/>
      <c r="J94" s="81"/>
      <c r="K94" s="7"/>
      <c r="L94" s="81"/>
      <c r="M94" s="8"/>
      <c r="N94" s="8"/>
      <c r="O94" s="8"/>
      <c r="P94" s="1">
        <f t="shared" si="1"/>
        <v>0</v>
      </c>
    </row>
    <row r="95" spans="1:16" ht="15.75">
      <c r="A95" s="7">
        <v>92</v>
      </c>
      <c r="B95" s="92" t="s">
        <v>51</v>
      </c>
      <c r="C95" s="8">
        <v>21844</v>
      </c>
      <c r="D95" s="81"/>
      <c r="E95" s="85"/>
      <c r="F95" s="85"/>
      <c r="G95" s="85"/>
      <c r="H95" s="81"/>
      <c r="I95" s="21"/>
      <c r="J95" s="81"/>
      <c r="K95" s="7"/>
      <c r="L95" s="81"/>
      <c r="M95" s="8"/>
      <c r="N95" s="8"/>
      <c r="O95" s="8"/>
      <c r="P95" s="1">
        <f t="shared" si="1"/>
        <v>0</v>
      </c>
    </row>
    <row r="96" spans="1:16" ht="15.75">
      <c r="A96" s="7">
        <v>93</v>
      </c>
      <c r="B96" s="92" t="s">
        <v>52</v>
      </c>
      <c r="C96" s="8">
        <v>21845</v>
      </c>
      <c r="D96" s="81"/>
      <c r="E96" s="85"/>
      <c r="F96" s="85"/>
      <c r="G96" s="85"/>
      <c r="H96" s="81"/>
      <c r="I96" s="21"/>
      <c r="J96" s="81"/>
      <c r="K96" s="7"/>
      <c r="L96" s="81"/>
      <c r="M96" s="8"/>
      <c r="N96" s="8"/>
      <c r="O96" s="8"/>
      <c r="P96" s="1">
        <f t="shared" si="1"/>
        <v>0</v>
      </c>
    </row>
    <row r="97" spans="1:16" ht="15.75">
      <c r="A97" s="7">
        <v>94</v>
      </c>
      <c r="B97" s="92" t="s">
        <v>53</v>
      </c>
      <c r="C97" s="8">
        <v>21846</v>
      </c>
      <c r="D97" s="81"/>
      <c r="E97" s="85"/>
      <c r="F97" s="85"/>
      <c r="G97" s="85"/>
      <c r="H97" s="81"/>
      <c r="I97" s="21"/>
      <c r="J97" s="81"/>
      <c r="K97" s="7"/>
      <c r="L97" s="81"/>
      <c r="M97" s="8"/>
      <c r="N97" s="8"/>
      <c r="O97" s="8"/>
      <c r="P97" s="1">
        <f t="shared" si="1"/>
        <v>0</v>
      </c>
    </row>
    <row r="98" spans="1:16" ht="15.75">
      <c r="A98" s="7">
        <v>95</v>
      </c>
      <c r="B98" s="92" t="s">
        <v>54</v>
      </c>
      <c r="C98" s="8">
        <v>21847</v>
      </c>
      <c r="D98" s="81"/>
      <c r="E98" s="85"/>
      <c r="F98" s="85"/>
      <c r="G98" s="85"/>
      <c r="H98" s="81"/>
      <c r="I98" s="21"/>
      <c r="J98" s="81"/>
      <c r="K98" s="7"/>
      <c r="L98" s="81"/>
      <c r="M98" s="8"/>
      <c r="N98" s="8"/>
      <c r="O98" s="8"/>
      <c r="P98" s="1">
        <f t="shared" si="1"/>
        <v>0</v>
      </c>
    </row>
    <row r="99" spans="1:16" ht="15.75">
      <c r="A99" s="7">
        <v>96</v>
      </c>
      <c r="B99" s="92" t="s">
        <v>56</v>
      </c>
      <c r="C99" s="8">
        <v>21853</v>
      </c>
      <c r="D99" s="81"/>
      <c r="E99" s="85"/>
      <c r="F99" s="85"/>
      <c r="G99" s="85"/>
      <c r="H99" s="81"/>
      <c r="I99" s="21"/>
      <c r="J99" s="81"/>
      <c r="K99" s="7"/>
      <c r="L99" s="81"/>
      <c r="M99" s="8"/>
      <c r="N99" s="8"/>
      <c r="O99" s="8"/>
      <c r="P99" s="1">
        <f t="shared" si="1"/>
        <v>0</v>
      </c>
    </row>
    <row r="100" spans="1:16" ht="15.75">
      <c r="A100" s="7">
        <v>97</v>
      </c>
      <c r="B100" s="92" t="s">
        <v>58</v>
      </c>
      <c r="C100" s="8">
        <v>21330</v>
      </c>
      <c r="D100" s="81"/>
      <c r="E100" s="85"/>
      <c r="F100" s="85"/>
      <c r="G100" s="85"/>
      <c r="H100" s="81"/>
      <c r="I100" s="21"/>
      <c r="J100" s="81"/>
      <c r="K100" s="7"/>
      <c r="L100" s="81"/>
      <c r="M100" s="8"/>
      <c r="N100" s="8"/>
      <c r="O100" s="8"/>
      <c r="P100" s="1">
        <f t="shared" si="1"/>
        <v>0</v>
      </c>
    </row>
    <row r="101" spans="1:16" ht="15.75">
      <c r="A101" s="7">
        <v>98</v>
      </c>
      <c r="B101" s="92" t="s">
        <v>59</v>
      </c>
      <c r="C101" s="8">
        <v>12016</v>
      </c>
      <c r="D101" s="81"/>
      <c r="E101" s="85"/>
      <c r="F101" s="85"/>
      <c r="G101" s="85"/>
      <c r="H101" s="81"/>
      <c r="I101" s="21"/>
      <c r="J101" s="81"/>
      <c r="K101" s="7"/>
      <c r="L101" s="81"/>
      <c r="M101" s="8"/>
      <c r="N101" s="8"/>
      <c r="O101" s="8"/>
      <c r="P101" s="1">
        <f t="shared" si="1"/>
        <v>0</v>
      </c>
    </row>
    <row r="102" spans="1:16" ht="15.75">
      <c r="A102" s="7">
        <v>99</v>
      </c>
      <c r="B102" s="92" t="s">
        <v>60</v>
      </c>
      <c r="C102" s="8">
        <v>12015</v>
      </c>
      <c r="D102" s="81"/>
      <c r="E102" s="85"/>
      <c r="F102" s="85"/>
      <c r="G102" s="85"/>
      <c r="H102" s="81"/>
      <c r="I102" s="21"/>
      <c r="J102" s="81"/>
      <c r="K102" s="7"/>
      <c r="L102" s="81"/>
      <c r="M102" s="8"/>
      <c r="N102" s="8"/>
      <c r="O102" s="8"/>
      <c r="P102" s="1">
        <f t="shared" si="1"/>
        <v>0</v>
      </c>
    </row>
    <row r="103" spans="1:16" ht="15.75">
      <c r="A103" s="7">
        <v>100</v>
      </c>
      <c r="B103" s="92" t="s">
        <v>7</v>
      </c>
      <c r="C103" s="8"/>
      <c r="D103" s="81"/>
      <c r="E103" s="85"/>
      <c r="F103" s="85"/>
      <c r="G103" s="85"/>
      <c r="H103" s="81"/>
      <c r="I103" s="21"/>
      <c r="J103" s="81"/>
      <c r="K103" s="7"/>
      <c r="L103" s="81"/>
      <c r="M103" s="8"/>
      <c r="N103" s="8"/>
      <c r="O103" s="8"/>
      <c r="P103" s="1"/>
    </row>
    <row r="104" spans="1:16" ht="15.75">
      <c r="A104" s="7">
        <v>101</v>
      </c>
      <c r="B104" s="92" t="s">
        <v>61</v>
      </c>
      <c r="C104" s="8">
        <v>19498</v>
      </c>
      <c r="D104" s="81">
        <v>0</v>
      </c>
      <c r="E104" s="81">
        <v>11165.87</v>
      </c>
      <c r="F104" s="81">
        <v>14001.25</v>
      </c>
      <c r="G104" s="81">
        <v>9642.03</v>
      </c>
      <c r="H104" s="21">
        <v>11360.82</v>
      </c>
      <c r="I104" s="21">
        <v>10917.74</v>
      </c>
      <c r="J104" s="81">
        <v>13473.51</v>
      </c>
      <c r="K104" s="81">
        <v>11123.45</v>
      </c>
      <c r="L104" s="81">
        <v>10311.57</v>
      </c>
      <c r="M104" s="81">
        <v>10209.68</v>
      </c>
      <c r="N104" s="81">
        <v>11126.72</v>
      </c>
      <c r="O104" s="72">
        <v>9264.72</v>
      </c>
      <c r="P104" s="1">
        <f t="shared" si="1"/>
        <v>122597.35999999999</v>
      </c>
    </row>
    <row r="105" spans="1:16" ht="15.75">
      <c r="A105" s="7">
        <v>102</v>
      </c>
      <c r="B105" s="92" t="s">
        <v>62</v>
      </c>
      <c r="C105" s="8">
        <v>12501</v>
      </c>
      <c r="D105" s="81">
        <v>21838.84</v>
      </c>
      <c r="E105" s="81">
        <v>29244.65</v>
      </c>
      <c r="F105" s="81">
        <v>30113.29</v>
      </c>
      <c r="G105" s="81">
        <v>20856.78</v>
      </c>
      <c r="H105" s="21">
        <v>28005.77</v>
      </c>
      <c r="I105" s="21">
        <v>28503.09</v>
      </c>
      <c r="J105" s="81">
        <v>39269.56</v>
      </c>
      <c r="K105" s="81">
        <v>31881.3</v>
      </c>
      <c r="L105" s="81">
        <v>30843.01</v>
      </c>
      <c r="M105" s="81">
        <v>30862.37</v>
      </c>
      <c r="N105" s="81">
        <v>34215.67</v>
      </c>
      <c r="O105" s="72">
        <v>27744.44</v>
      </c>
      <c r="P105" s="1">
        <f t="shared" si="1"/>
        <v>353378.77</v>
      </c>
    </row>
    <row r="106" spans="1:16" ht="15.75">
      <c r="A106" s="7">
        <v>103</v>
      </c>
      <c r="B106" s="92" t="s">
        <v>63</v>
      </c>
      <c r="C106" s="8">
        <v>12502</v>
      </c>
      <c r="D106" s="81">
        <v>9407.99</v>
      </c>
      <c r="E106" s="81">
        <v>13523.11</v>
      </c>
      <c r="F106" s="81">
        <v>14092.99</v>
      </c>
      <c r="G106" s="81">
        <v>9443.95</v>
      </c>
      <c r="H106" s="21">
        <v>11484.89</v>
      </c>
      <c r="I106" s="21">
        <v>10882.29</v>
      </c>
      <c r="J106" s="81">
        <v>12960.79</v>
      </c>
      <c r="K106" s="81">
        <v>17342.19</v>
      </c>
      <c r="L106" s="81">
        <v>11350.88</v>
      </c>
      <c r="M106" s="81">
        <v>11473.15</v>
      </c>
      <c r="N106" s="81">
        <v>12023.37</v>
      </c>
      <c r="O106" s="72">
        <v>9720.59</v>
      </c>
      <c r="P106" s="1">
        <f aca="true" t="shared" si="2" ref="P106:P159">D106+E106+F106+G106+H106+I106+J106+K106+L106+M106+N106+O106</f>
        <v>143706.19</v>
      </c>
    </row>
    <row r="107" spans="1:16" ht="15.75">
      <c r="A107" s="7">
        <v>104</v>
      </c>
      <c r="B107" s="92" t="s">
        <v>64</v>
      </c>
      <c r="C107" s="8">
        <v>12503</v>
      </c>
      <c r="D107" s="81">
        <v>9743.57</v>
      </c>
      <c r="E107" s="81">
        <v>13620.23</v>
      </c>
      <c r="F107" s="81">
        <v>15946.45</v>
      </c>
      <c r="G107" s="81">
        <v>12898.89</v>
      </c>
      <c r="H107" s="21">
        <v>14714.31</v>
      </c>
      <c r="I107" s="21">
        <v>12270.05</v>
      </c>
      <c r="J107" s="81">
        <v>12842.8</v>
      </c>
      <c r="K107" s="81">
        <v>14513.84</v>
      </c>
      <c r="L107" s="81">
        <v>15554.99</v>
      </c>
      <c r="M107" s="81">
        <v>13413.4</v>
      </c>
      <c r="N107" s="81">
        <v>13945.08</v>
      </c>
      <c r="O107" s="72">
        <v>11069.86</v>
      </c>
      <c r="P107" s="1">
        <f t="shared" si="2"/>
        <v>160533.46999999997</v>
      </c>
    </row>
    <row r="108" spans="1:16" ht="15.75">
      <c r="A108" s="7">
        <v>105</v>
      </c>
      <c r="B108" s="92" t="s">
        <v>65</v>
      </c>
      <c r="C108" s="8">
        <v>12504</v>
      </c>
      <c r="D108" s="81">
        <v>11674.5</v>
      </c>
      <c r="E108" s="81">
        <v>14763.76</v>
      </c>
      <c r="F108" s="81">
        <v>15135.49</v>
      </c>
      <c r="G108" s="81">
        <v>9447.14</v>
      </c>
      <c r="H108" s="21">
        <v>12778.72</v>
      </c>
      <c r="I108" s="21">
        <v>12371.07</v>
      </c>
      <c r="J108" s="81">
        <v>14468.81</v>
      </c>
      <c r="K108" s="81">
        <v>18992.86</v>
      </c>
      <c r="L108" s="81">
        <v>14896.76</v>
      </c>
      <c r="M108" s="81">
        <v>13938.96</v>
      </c>
      <c r="N108" s="81">
        <v>14856</v>
      </c>
      <c r="O108" s="72">
        <v>12369.81</v>
      </c>
      <c r="P108" s="1">
        <f t="shared" si="2"/>
        <v>165693.87999999998</v>
      </c>
    </row>
    <row r="109" spans="1:16" ht="15.75">
      <c r="A109" s="7">
        <v>106</v>
      </c>
      <c r="B109" s="92" t="s">
        <v>66</v>
      </c>
      <c r="C109" s="8">
        <v>12011</v>
      </c>
      <c r="D109" s="81"/>
      <c r="E109" s="85"/>
      <c r="F109" s="85"/>
      <c r="G109" s="85"/>
      <c r="H109" s="81"/>
      <c r="I109" s="21"/>
      <c r="J109" s="81"/>
      <c r="K109" s="7"/>
      <c r="L109" s="81"/>
      <c r="M109" s="8"/>
      <c r="N109" s="8"/>
      <c r="O109" s="8"/>
      <c r="P109" s="1">
        <f t="shared" si="2"/>
        <v>0</v>
      </c>
    </row>
    <row r="110" spans="1:16" ht="15.75">
      <c r="A110" s="7">
        <v>107</v>
      </c>
      <c r="B110" s="92" t="s">
        <v>67</v>
      </c>
      <c r="C110" s="8">
        <v>21442</v>
      </c>
      <c r="D110" s="81"/>
      <c r="E110" s="85"/>
      <c r="F110" s="85"/>
      <c r="G110" s="85"/>
      <c r="H110" s="81"/>
      <c r="I110" s="21"/>
      <c r="J110" s="81"/>
      <c r="K110" s="7"/>
      <c r="L110" s="81"/>
      <c r="M110" s="8"/>
      <c r="N110" s="8"/>
      <c r="O110" s="8"/>
      <c r="P110" s="1">
        <f t="shared" si="2"/>
        <v>0</v>
      </c>
    </row>
    <row r="111" spans="1:16" ht="15.75">
      <c r="A111" s="7">
        <v>108</v>
      </c>
      <c r="B111" s="92" t="s">
        <v>68</v>
      </c>
      <c r="C111" s="8">
        <v>12019</v>
      </c>
      <c r="D111" s="81"/>
      <c r="E111" s="85"/>
      <c r="F111" s="85"/>
      <c r="G111" s="85"/>
      <c r="H111" s="81"/>
      <c r="I111" s="21"/>
      <c r="J111" s="81"/>
      <c r="K111" s="7"/>
      <c r="L111" s="81"/>
      <c r="M111" s="8"/>
      <c r="N111" s="8"/>
      <c r="O111" s="8"/>
      <c r="P111" s="1">
        <f t="shared" si="2"/>
        <v>0</v>
      </c>
    </row>
    <row r="112" spans="1:16" ht="15.75">
      <c r="A112" s="7">
        <v>109</v>
      </c>
      <c r="B112" s="92" t="s">
        <v>69</v>
      </c>
      <c r="C112" s="8">
        <v>12020</v>
      </c>
      <c r="D112" s="81"/>
      <c r="E112" s="85"/>
      <c r="F112" s="85"/>
      <c r="G112" s="85"/>
      <c r="H112" s="81"/>
      <c r="I112" s="21"/>
      <c r="J112" s="81"/>
      <c r="K112" s="7"/>
      <c r="L112" s="81"/>
      <c r="M112" s="8"/>
      <c r="N112" s="8"/>
      <c r="O112" s="8"/>
      <c r="P112" s="1">
        <f t="shared" si="2"/>
        <v>0</v>
      </c>
    </row>
    <row r="113" spans="1:16" ht="15.75">
      <c r="A113" s="7">
        <v>110</v>
      </c>
      <c r="B113" s="92" t="s">
        <v>70</v>
      </c>
      <c r="C113" s="8">
        <v>12021</v>
      </c>
      <c r="D113" s="81"/>
      <c r="E113" s="85"/>
      <c r="F113" s="85"/>
      <c r="G113" s="85"/>
      <c r="H113" s="81"/>
      <c r="I113" s="21"/>
      <c r="J113" s="81"/>
      <c r="K113" s="7"/>
      <c r="L113" s="81"/>
      <c r="M113" s="8"/>
      <c r="N113" s="8"/>
      <c r="O113" s="8"/>
      <c r="P113" s="1">
        <f t="shared" si="2"/>
        <v>0</v>
      </c>
    </row>
    <row r="114" spans="1:16" ht="15.75">
      <c r="A114" s="7">
        <v>111</v>
      </c>
      <c r="B114" s="92" t="s">
        <v>71</v>
      </c>
      <c r="C114" s="8">
        <v>21450</v>
      </c>
      <c r="D114" s="81"/>
      <c r="E114" s="85"/>
      <c r="F114" s="85"/>
      <c r="G114" s="85"/>
      <c r="H114" s="81"/>
      <c r="I114" s="21"/>
      <c r="J114" s="81"/>
      <c r="K114" s="7"/>
      <c r="L114" s="81"/>
      <c r="M114" s="8"/>
      <c r="N114" s="8"/>
      <c r="O114" s="8"/>
      <c r="P114" s="1">
        <f t="shared" si="2"/>
        <v>0</v>
      </c>
    </row>
    <row r="115" spans="1:16" ht="15.75">
      <c r="A115" s="7">
        <v>112</v>
      </c>
      <c r="B115" s="92" t="s">
        <v>73</v>
      </c>
      <c r="C115" s="8">
        <v>22173</v>
      </c>
      <c r="D115" s="81"/>
      <c r="E115" s="85"/>
      <c r="F115" s="85"/>
      <c r="G115" s="85"/>
      <c r="H115" s="81"/>
      <c r="I115" s="21"/>
      <c r="J115" s="81"/>
      <c r="K115" s="7"/>
      <c r="L115" s="81"/>
      <c r="M115" s="8"/>
      <c r="N115" s="8"/>
      <c r="O115" s="8"/>
      <c r="P115" s="1">
        <f t="shared" si="2"/>
        <v>0</v>
      </c>
    </row>
    <row r="116" spans="1:16" ht="15.75">
      <c r="A116" s="7">
        <v>113</v>
      </c>
      <c r="B116" s="92" t="s">
        <v>75</v>
      </c>
      <c r="C116" s="8">
        <v>22169</v>
      </c>
      <c r="D116" s="81">
        <v>665</v>
      </c>
      <c r="E116" s="81">
        <v>665</v>
      </c>
      <c r="F116" s="81">
        <v>665</v>
      </c>
      <c r="G116" s="81">
        <v>665</v>
      </c>
      <c r="H116" s="81">
        <v>665</v>
      </c>
      <c r="I116" s="21">
        <v>655.89</v>
      </c>
      <c r="J116" s="81">
        <v>689.88</v>
      </c>
      <c r="K116" s="81">
        <v>712.87</v>
      </c>
      <c r="L116" s="81">
        <v>689.88</v>
      </c>
      <c r="M116" s="81">
        <v>712.87</v>
      </c>
      <c r="N116" s="81">
        <v>1602.24</v>
      </c>
      <c r="O116" s="7">
        <v>1602.24</v>
      </c>
      <c r="P116" s="1">
        <f t="shared" si="2"/>
        <v>9990.869999999999</v>
      </c>
    </row>
    <row r="117" spans="1:16" ht="15.75">
      <c r="A117" s="7">
        <v>114</v>
      </c>
      <c r="B117" s="92" t="s">
        <v>77</v>
      </c>
      <c r="C117" s="8">
        <v>22159</v>
      </c>
      <c r="D117" s="81"/>
      <c r="E117" s="85"/>
      <c r="F117" s="85"/>
      <c r="G117" s="85"/>
      <c r="H117" s="81"/>
      <c r="I117" s="21"/>
      <c r="J117" s="81"/>
      <c r="K117" s="7"/>
      <c r="L117" s="81"/>
      <c r="M117" s="8"/>
      <c r="N117" s="8"/>
      <c r="O117" s="8"/>
      <c r="P117" s="1">
        <f t="shared" si="2"/>
        <v>0</v>
      </c>
    </row>
    <row r="118" spans="1:16" ht="15.75">
      <c r="A118" s="7">
        <v>115</v>
      </c>
      <c r="B118" s="92" t="s">
        <v>78</v>
      </c>
      <c r="C118" s="8">
        <v>21519</v>
      </c>
      <c r="D118" s="81">
        <v>15380.96</v>
      </c>
      <c r="E118" s="81">
        <v>15380.96</v>
      </c>
      <c r="F118" s="81">
        <v>6308.32</v>
      </c>
      <c r="G118" s="81">
        <v>19208.48</v>
      </c>
      <c r="H118" s="21">
        <v>13141.04</v>
      </c>
      <c r="I118" s="21">
        <v>13449.48</v>
      </c>
      <c r="J118" s="81">
        <v>17017.3</v>
      </c>
      <c r="K118" s="81">
        <v>15916.78</v>
      </c>
      <c r="L118" s="81">
        <v>15448.04</v>
      </c>
      <c r="M118" s="81">
        <v>14266</v>
      </c>
      <c r="N118" s="81">
        <v>14938.54</v>
      </c>
      <c r="O118" s="72">
        <v>14102.96</v>
      </c>
      <c r="P118" s="1">
        <f t="shared" si="2"/>
        <v>174558.86000000002</v>
      </c>
    </row>
    <row r="119" spans="1:16" ht="15.75">
      <c r="A119" s="7">
        <v>116</v>
      </c>
      <c r="B119" s="92" t="s">
        <v>79</v>
      </c>
      <c r="C119" s="8">
        <v>21520</v>
      </c>
      <c r="D119" s="81">
        <v>4394.56</v>
      </c>
      <c r="E119" s="81">
        <v>3402.24</v>
      </c>
      <c r="F119" s="81">
        <v>3349.08</v>
      </c>
      <c r="G119" s="81">
        <v>3295.92</v>
      </c>
      <c r="H119" s="21">
        <v>3473.12</v>
      </c>
      <c r="I119" s="21">
        <v>3508.56</v>
      </c>
      <c r="J119" s="81">
        <v>264.94</v>
      </c>
      <c r="K119" s="81">
        <v>3974.1</v>
      </c>
      <c r="L119" s="81">
        <v>3892.58</v>
      </c>
      <c r="M119" s="81">
        <v>3912.96</v>
      </c>
      <c r="N119" s="81">
        <v>3974.1</v>
      </c>
      <c r="O119" s="72">
        <v>4279.8</v>
      </c>
      <c r="P119" s="1">
        <f t="shared" si="2"/>
        <v>41721.96</v>
      </c>
    </row>
    <row r="120" spans="1:16" ht="15.75">
      <c r="A120" s="7">
        <v>117</v>
      </c>
      <c r="B120" s="92" t="s">
        <v>80</v>
      </c>
      <c r="C120" s="8">
        <v>21521</v>
      </c>
      <c r="D120" s="81">
        <v>5546.36</v>
      </c>
      <c r="E120" s="81">
        <v>4766.68</v>
      </c>
      <c r="F120" s="81">
        <v>4748.96</v>
      </c>
      <c r="G120" s="81">
        <v>4270.52</v>
      </c>
      <c r="H120" s="21">
        <v>3526.28</v>
      </c>
      <c r="I120" s="21">
        <v>4323.68</v>
      </c>
      <c r="J120" s="81">
        <v>5298.8</v>
      </c>
      <c r="K120" s="81">
        <v>4768.92</v>
      </c>
      <c r="L120" s="81">
        <v>4789.3</v>
      </c>
      <c r="M120" s="81">
        <v>5339.56</v>
      </c>
      <c r="N120" s="81">
        <v>4870.82</v>
      </c>
      <c r="O120" s="72">
        <v>4218.66</v>
      </c>
      <c r="P120" s="1">
        <f t="shared" si="2"/>
        <v>56468.53999999999</v>
      </c>
    </row>
    <row r="121" spans="1:16" ht="15.75">
      <c r="A121" s="7">
        <v>118</v>
      </c>
      <c r="B121" s="92" t="s">
        <v>88</v>
      </c>
      <c r="C121" s="8">
        <v>21522</v>
      </c>
      <c r="D121" s="81">
        <v>1683.4</v>
      </c>
      <c r="E121" s="81">
        <v>1683.4</v>
      </c>
      <c r="F121" s="81">
        <v>1736.56</v>
      </c>
      <c r="G121" s="81">
        <v>1612.52</v>
      </c>
      <c r="H121" s="21">
        <v>1912.76</v>
      </c>
      <c r="I121" s="21">
        <v>1772</v>
      </c>
      <c r="J121" s="81">
        <v>2465.98</v>
      </c>
      <c r="K121" s="81">
        <v>2567.88</v>
      </c>
      <c r="L121" s="81">
        <v>2302.94</v>
      </c>
      <c r="M121" s="81">
        <v>2302.94</v>
      </c>
      <c r="N121" s="81">
        <v>2465.98</v>
      </c>
      <c r="O121" s="72">
        <v>1936.1</v>
      </c>
      <c r="P121" s="1">
        <f t="shared" si="2"/>
        <v>24442.459999999995</v>
      </c>
    </row>
    <row r="122" spans="1:16" ht="15.75">
      <c r="A122" s="7">
        <v>119</v>
      </c>
      <c r="B122" s="92" t="s">
        <v>89</v>
      </c>
      <c r="C122" s="8">
        <v>21523</v>
      </c>
      <c r="D122" s="81"/>
      <c r="E122" s="85"/>
      <c r="F122" s="85"/>
      <c r="G122" s="85"/>
      <c r="H122" s="81"/>
      <c r="I122" s="21"/>
      <c r="J122" s="81"/>
      <c r="K122" s="7"/>
      <c r="L122" s="81"/>
      <c r="M122" s="8"/>
      <c r="N122" s="8"/>
      <c r="O122" s="8"/>
      <c r="P122" s="1">
        <f t="shared" si="2"/>
        <v>0</v>
      </c>
    </row>
    <row r="123" spans="1:16" ht="15.75">
      <c r="A123" s="7">
        <v>120</v>
      </c>
      <c r="B123" s="92" t="s">
        <v>90</v>
      </c>
      <c r="C123" s="8">
        <v>21524</v>
      </c>
      <c r="D123" s="81"/>
      <c r="E123" s="85"/>
      <c r="F123" s="85"/>
      <c r="G123" s="85"/>
      <c r="H123" s="81"/>
      <c r="I123" s="21"/>
      <c r="J123" s="81"/>
      <c r="K123" s="7"/>
      <c r="L123" s="81"/>
      <c r="M123" s="8"/>
      <c r="N123" s="8"/>
      <c r="O123" s="8"/>
      <c r="P123" s="1">
        <f t="shared" si="2"/>
        <v>0</v>
      </c>
    </row>
    <row r="124" spans="1:16" ht="15.75">
      <c r="A124" s="7">
        <v>121</v>
      </c>
      <c r="B124" s="92" t="s">
        <v>91</v>
      </c>
      <c r="C124" s="8">
        <v>21525</v>
      </c>
      <c r="D124" s="81"/>
      <c r="E124" s="85"/>
      <c r="F124" s="85"/>
      <c r="G124" s="85"/>
      <c r="H124" s="81"/>
      <c r="I124" s="21"/>
      <c r="J124" s="81"/>
      <c r="K124" s="7"/>
      <c r="L124" s="81"/>
      <c r="M124" s="8"/>
      <c r="N124" s="8"/>
      <c r="O124" s="8"/>
      <c r="P124" s="1">
        <f t="shared" si="2"/>
        <v>0</v>
      </c>
    </row>
    <row r="125" spans="1:16" ht="15.75">
      <c r="A125" s="7">
        <v>122</v>
      </c>
      <c r="B125" s="92" t="s">
        <v>92</v>
      </c>
      <c r="C125" s="8">
        <v>21526</v>
      </c>
      <c r="D125" s="81"/>
      <c r="E125" s="85"/>
      <c r="F125" s="85"/>
      <c r="G125" s="85"/>
      <c r="H125" s="81"/>
      <c r="I125" s="21"/>
      <c r="J125" s="81"/>
      <c r="K125" s="7"/>
      <c r="L125" s="81"/>
      <c r="M125" s="8"/>
      <c r="N125" s="8"/>
      <c r="O125" s="8"/>
      <c r="P125" s="1">
        <f t="shared" si="2"/>
        <v>0</v>
      </c>
    </row>
    <row r="126" spans="1:16" ht="15.75">
      <c r="A126" s="7">
        <v>123</v>
      </c>
      <c r="B126" s="92" t="s">
        <v>93</v>
      </c>
      <c r="C126" s="8">
        <v>12033</v>
      </c>
      <c r="D126" s="81">
        <v>461.52</v>
      </c>
      <c r="E126" s="81">
        <v>416.86</v>
      </c>
      <c r="F126" s="81">
        <v>461.52</v>
      </c>
      <c r="G126" s="81">
        <v>446.63</v>
      </c>
      <c r="H126" s="21">
        <v>461.52</v>
      </c>
      <c r="I126" s="21">
        <v>446.63</v>
      </c>
      <c r="J126" s="81">
        <v>530.66</v>
      </c>
      <c r="K126" s="81">
        <v>530.66</v>
      </c>
      <c r="L126" s="81">
        <v>513.54</v>
      </c>
      <c r="M126" s="81">
        <v>530.66</v>
      </c>
      <c r="N126" s="81">
        <v>513.54</v>
      </c>
      <c r="O126" s="72">
        <v>530.66</v>
      </c>
      <c r="P126" s="1">
        <f t="shared" si="2"/>
        <v>5844.4</v>
      </c>
    </row>
    <row r="127" spans="1:16" ht="15.75">
      <c r="A127" s="7">
        <v>124</v>
      </c>
      <c r="B127" s="92" t="s">
        <v>94</v>
      </c>
      <c r="C127" s="8">
        <v>12450</v>
      </c>
      <c r="D127" s="81">
        <v>22898.43</v>
      </c>
      <c r="E127" s="81">
        <v>29190.77</v>
      </c>
      <c r="F127" s="81">
        <v>29439.96</v>
      </c>
      <c r="G127" s="81">
        <v>21621.73</v>
      </c>
      <c r="H127" s="21">
        <v>28464.1</v>
      </c>
      <c r="I127" s="21">
        <v>30929.55</v>
      </c>
      <c r="J127" s="81">
        <v>31979.13</v>
      </c>
      <c r="K127" s="81">
        <v>31979.13</v>
      </c>
      <c r="L127" s="81">
        <v>30947.55</v>
      </c>
      <c r="M127" s="81">
        <v>31979.14</v>
      </c>
      <c r="N127" s="81">
        <v>30947.55</v>
      </c>
      <c r="O127" s="72">
        <v>19374.28</v>
      </c>
      <c r="P127" s="1">
        <f t="shared" si="2"/>
        <v>339751.31999999995</v>
      </c>
    </row>
    <row r="128" spans="1:16" ht="15.75">
      <c r="A128" s="7">
        <v>125</v>
      </c>
      <c r="B128" s="92" t="s">
        <v>95</v>
      </c>
      <c r="C128" s="8">
        <v>12608</v>
      </c>
      <c r="D128" s="81">
        <v>9645.99</v>
      </c>
      <c r="E128" s="81">
        <v>11573.51</v>
      </c>
      <c r="F128" s="81">
        <v>11631.47</v>
      </c>
      <c r="G128" s="81">
        <v>8413.92</v>
      </c>
      <c r="H128" s="21">
        <v>10191.07</v>
      </c>
      <c r="I128" s="21">
        <v>7692.04</v>
      </c>
      <c r="J128" s="81">
        <v>15610.01</v>
      </c>
      <c r="K128" s="81">
        <v>10698.77</v>
      </c>
      <c r="L128" s="81">
        <v>12227.16</v>
      </c>
      <c r="M128" s="81">
        <v>10352.33</v>
      </c>
      <c r="N128" s="81">
        <v>14998.65</v>
      </c>
      <c r="O128" s="72">
        <v>11738.07</v>
      </c>
      <c r="P128" s="1">
        <f t="shared" si="2"/>
        <v>134772.99</v>
      </c>
    </row>
    <row r="129" spans="1:16" ht="15.75">
      <c r="A129" s="7">
        <v>126</v>
      </c>
      <c r="B129" s="92" t="s">
        <v>96</v>
      </c>
      <c r="C129" s="8">
        <v>12609</v>
      </c>
      <c r="D129" s="81">
        <v>6979.35</v>
      </c>
      <c r="E129" s="81">
        <v>8897.25</v>
      </c>
      <c r="F129" s="81">
        <v>9111.88</v>
      </c>
      <c r="G129" s="81">
        <v>6892.53</v>
      </c>
      <c r="H129" s="21">
        <v>8914.97</v>
      </c>
      <c r="I129" s="21">
        <v>6540.01</v>
      </c>
      <c r="J129" s="81">
        <v>13307.23</v>
      </c>
      <c r="K129" s="81">
        <v>8436.74</v>
      </c>
      <c r="L129" s="81">
        <v>10067.03</v>
      </c>
      <c r="M129" s="81">
        <v>8559.01</v>
      </c>
      <c r="N129" s="81">
        <v>11880.72</v>
      </c>
      <c r="O129" s="72">
        <v>9109.23</v>
      </c>
      <c r="P129" s="1">
        <f t="shared" si="2"/>
        <v>108695.95</v>
      </c>
    </row>
    <row r="130" spans="1:16" ht="15.75">
      <c r="A130" s="7">
        <v>127</v>
      </c>
      <c r="B130" s="92" t="s">
        <v>97</v>
      </c>
      <c r="C130" s="8">
        <v>12610</v>
      </c>
      <c r="D130" s="81">
        <v>8282.12</v>
      </c>
      <c r="E130" s="81">
        <v>10120.18</v>
      </c>
      <c r="F130" s="81">
        <v>10639.39</v>
      </c>
      <c r="G130" s="81">
        <v>7633.64</v>
      </c>
      <c r="H130" s="21">
        <v>9836.6</v>
      </c>
      <c r="I130" s="21">
        <v>7567.98</v>
      </c>
      <c r="J130" s="81">
        <v>14529.94</v>
      </c>
      <c r="K130" s="81">
        <v>9455.67</v>
      </c>
      <c r="L130" s="81">
        <v>10393.09</v>
      </c>
      <c r="M130" s="81">
        <v>10046.65</v>
      </c>
      <c r="N130" s="81">
        <v>12308.67</v>
      </c>
      <c r="O130" s="72">
        <v>10535.74</v>
      </c>
      <c r="P130" s="1">
        <f t="shared" si="2"/>
        <v>121349.67</v>
      </c>
    </row>
    <row r="131" spans="1:16" ht="15.75">
      <c r="A131" s="7">
        <v>128</v>
      </c>
      <c r="B131" s="92" t="s">
        <v>98</v>
      </c>
      <c r="C131" s="8">
        <v>12751</v>
      </c>
      <c r="D131" s="81">
        <v>21129.33</v>
      </c>
      <c r="E131" s="81">
        <v>27755.16</v>
      </c>
      <c r="F131" s="81">
        <v>28801.2</v>
      </c>
      <c r="G131" s="81">
        <v>20789.43</v>
      </c>
      <c r="H131" s="21">
        <v>26975.32</v>
      </c>
      <c r="I131" s="21">
        <v>21977.26</v>
      </c>
      <c r="J131" s="81">
        <v>41918.78</v>
      </c>
      <c r="K131" s="81">
        <v>25595.52</v>
      </c>
      <c r="L131" s="81">
        <v>30201.09</v>
      </c>
      <c r="M131" s="81">
        <v>30588.28</v>
      </c>
      <c r="N131" s="81">
        <v>35845.96</v>
      </c>
      <c r="O131" s="72">
        <v>27286.95</v>
      </c>
      <c r="P131" s="1">
        <f t="shared" si="2"/>
        <v>338864.28</v>
      </c>
    </row>
    <row r="132" spans="1:16" ht="15.75">
      <c r="A132" s="7">
        <v>129</v>
      </c>
      <c r="B132" s="92" t="s">
        <v>99</v>
      </c>
      <c r="C132" s="8">
        <v>21176</v>
      </c>
      <c r="D132" s="81"/>
      <c r="E132" s="85"/>
      <c r="F132" s="85"/>
      <c r="G132" s="85"/>
      <c r="H132" s="81"/>
      <c r="I132" s="21"/>
      <c r="J132" s="81"/>
      <c r="K132" s="7"/>
      <c r="L132" s="81"/>
      <c r="M132" s="8"/>
      <c r="N132" s="8"/>
      <c r="O132" s="8"/>
      <c r="P132" s="1">
        <f t="shared" si="2"/>
        <v>0</v>
      </c>
    </row>
    <row r="133" spans="1:16" ht="15.75">
      <c r="A133" s="7">
        <v>130</v>
      </c>
      <c r="B133" s="92" t="s">
        <v>100</v>
      </c>
      <c r="C133" s="8">
        <v>21184</v>
      </c>
      <c r="D133" s="81"/>
      <c r="E133" s="85"/>
      <c r="F133" s="85"/>
      <c r="G133" s="85"/>
      <c r="H133" s="81"/>
      <c r="I133" s="21"/>
      <c r="J133" s="81"/>
      <c r="K133" s="7"/>
      <c r="L133" s="81"/>
      <c r="M133" s="8"/>
      <c r="N133" s="8"/>
      <c r="O133" s="8"/>
      <c r="P133" s="1">
        <f t="shared" si="2"/>
        <v>0</v>
      </c>
    </row>
    <row r="134" spans="1:16" ht="15.75">
      <c r="A134" s="7">
        <v>131</v>
      </c>
      <c r="B134" s="92" t="s">
        <v>102</v>
      </c>
      <c r="C134" s="8">
        <v>21188</v>
      </c>
      <c r="D134" s="81"/>
      <c r="E134" s="85"/>
      <c r="F134" s="85"/>
      <c r="G134" s="85"/>
      <c r="H134" s="81"/>
      <c r="I134" s="21"/>
      <c r="J134" s="81"/>
      <c r="K134" s="7"/>
      <c r="L134" s="81"/>
      <c r="M134" s="8"/>
      <c r="N134" s="8"/>
      <c r="O134" s="8"/>
      <c r="P134" s="1">
        <f t="shared" si="2"/>
        <v>0</v>
      </c>
    </row>
    <row r="135" spans="1:16" ht="15.75">
      <c r="A135" s="7">
        <v>132</v>
      </c>
      <c r="B135" s="92" t="s">
        <v>103</v>
      </c>
      <c r="C135" s="8">
        <v>21173</v>
      </c>
      <c r="D135" s="81"/>
      <c r="E135" s="85"/>
      <c r="F135" s="85"/>
      <c r="G135" s="85"/>
      <c r="H135" s="81"/>
      <c r="I135" s="21"/>
      <c r="J135" s="81"/>
      <c r="K135" s="7"/>
      <c r="L135" s="81"/>
      <c r="M135" s="8"/>
      <c r="N135" s="8"/>
      <c r="O135" s="8"/>
      <c r="P135" s="1">
        <f t="shared" si="2"/>
        <v>0</v>
      </c>
    </row>
    <row r="136" spans="1:16" ht="15.75">
      <c r="A136" s="7">
        <v>133</v>
      </c>
      <c r="B136" s="92" t="s">
        <v>104</v>
      </c>
      <c r="C136" s="8">
        <v>21833</v>
      </c>
      <c r="D136" s="81"/>
      <c r="E136" s="85"/>
      <c r="F136" s="85"/>
      <c r="G136" s="85"/>
      <c r="H136" s="81"/>
      <c r="I136" s="21"/>
      <c r="J136" s="81"/>
      <c r="K136" s="7"/>
      <c r="L136" s="81"/>
      <c r="M136" s="8"/>
      <c r="N136" s="8"/>
      <c r="O136" s="8"/>
      <c r="P136" s="1">
        <f t="shared" si="2"/>
        <v>0</v>
      </c>
    </row>
    <row r="137" spans="1:16" ht="15.75">
      <c r="A137" s="7">
        <v>134</v>
      </c>
      <c r="B137" s="92" t="s">
        <v>105</v>
      </c>
      <c r="C137" s="8">
        <v>21174</v>
      </c>
      <c r="D137" s="81"/>
      <c r="E137" s="85"/>
      <c r="F137" s="85"/>
      <c r="G137" s="85"/>
      <c r="H137" s="81"/>
      <c r="I137" s="21"/>
      <c r="J137" s="81"/>
      <c r="K137" s="7"/>
      <c r="L137" s="81"/>
      <c r="M137" s="8"/>
      <c r="N137" s="8"/>
      <c r="O137" s="8"/>
      <c r="P137" s="1">
        <f t="shared" si="2"/>
        <v>0</v>
      </c>
    </row>
    <row r="138" spans="1:16" ht="15.75">
      <c r="A138" s="7">
        <v>135</v>
      </c>
      <c r="B138" s="92" t="s">
        <v>106</v>
      </c>
      <c r="C138" s="8">
        <v>11712</v>
      </c>
      <c r="D138" s="81"/>
      <c r="E138" s="85"/>
      <c r="F138" s="85"/>
      <c r="G138" s="85"/>
      <c r="H138" s="81"/>
      <c r="I138" s="21"/>
      <c r="J138" s="81"/>
      <c r="K138" s="7"/>
      <c r="L138" s="81"/>
      <c r="M138" s="8"/>
      <c r="N138" s="8"/>
      <c r="O138" s="8"/>
      <c r="P138" s="1">
        <f t="shared" si="2"/>
        <v>0</v>
      </c>
    </row>
    <row r="139" spans="1:16" ht="15.75">
      <c r="A139" s="7">
        <v>136</v>
      </c>
      <c r="B139" s="92" t="s">
        <v>107</v>
      </c>
      <c r="C139" s="8">
        <v>11706</v>
      </c>
      <c r="D139" s="81"/>
      <c r="E139" s="85"/>
      <c r="F139" s="85"/>
      <c r="G139" s="85"/>
      <c r="H139" s="81"/>
      <c r="I139" s="21"/>
      <c r="J139" s="81"/>
      <c r="K139" s="7"/>
      <c r="L139" s="81"/>
      <c r="M139" s="8"/>
      <c r="N139" s="8"/>
      <c r="O139" s="8"/>
      <c r="P139" s="1">
        <f t="shared" si="2"/>
        <v>0</v>
      </c>
    </row>
    <row r="140" spans="1:16" ht="15.75">
      <c r="A140" s="7">
        <v>137</v>
      </c>
      <c r="B140" s="92" t="s">
        <v>108</v>
      </c>
      <c r="C140" s="8">
        <v>21196</v>
      </c>
      <c r="D140" s="81">
        <v>791.73</v>
      </c>
      <c r="E140" s="81">
        <v>715.12</v>
      </c>
      <c r="F140" s="81">
        <v>791.73</v>
      </c>
      <c r="G140" s="81">
        <v>766.19</v>
      </c>
      <c r="H140" s="21">
        <v>791.73</v>
      </c>
      <c r="I140" s="21">
        <v>766.19</v>
      </c>
      <c r="J140" s="81">
        <v>982.99</v>
      </c>
      <c r="K140" s="81">
        <v>957.8</v>
      </c>
      <c r="L140" s="81">
        <v>1120.82</v>
      </c>
      <c r="M140" s="81">
        <v>1161.58</v>
      </c>
      <c r="N140" s="81">
        <v>1222.72</v>
      </c>
      <c r="O140" s="72">
        <v>1059.69</v>
      </c>
      <c r="P140" s="1">
        <f t="shared" si="2"/>
        <v>11128.29</v>
      </c>
    </row>
    <row r="141" spans="1:16" ht="15.75">
      <c r="A141" s="7">
        <v>138</v>
      </c>
      <c r="B141" s="92" t="s">
        <v>109</v>
      </c>
      <c r="C141" s="8">
        <v>21197</v>
      </c>
      <c r="D141" s="81">
        <v>890.07</v>
      </c>
      <c r="E141" s="81">
        <v>803.95</v>
      </c>
      <c r="F141" s="81">
        <v>890.07</v>
      </c>
      <c r="G141" s="81">
        <v>463.64</v>
      </c>
      <c r="H141" s="21">
        <v>890.07</v>
      </c>
      <c r="I141" s="21">
        <v>861.36</v>
      </c>
      <c r="J141" s="81">
        <v>1023.41</v>
      </c>
      <c r="K141" s="81">
        <v>1023.41</v>
      </c>
      <c r="L141" s="81">
        <v>990.4</v>
      </c>
      <c r="M141" s="81">
        <v>1023.41</v>
      </c>
      <c r="N141" s="81">
        <v>548.59</v>
      </c>
      <c r="O141" s="72">
        <v>487.46</v>
      </c>
      <c r="P141" s="1">
        <f t="shared" si="2"/>
        <v>9895.839999999998</v>
      </c>
    </row>
    <row r="142" spans="1:16" ht="15.75">
      <c r="A142" s="7">
        <v>139</v>
      </c>
      <c r="B142" s="92" t="s">
        <v>110</v>
      </c>
      <c r="C142" s="8">
        <v>12041</v>
      </c>
      <c r="D142" s="81"/>
      <c r="E142" s="85"/>
      <c r="F142" s="85"/>
      <c r="G142" s="85"/>
      <c r="H142" s="81"/>
      <c r="I142" s="21"/>
      <c r="J142" s="81"/>
      <c r="K142" s="7"/>
      <c r="L142" s="81"/>
      <c r="M142" s="8"/>
      <c r="N142" s="8"/>
      <c r="O142" s="8"/>
      <c r="P142" s="1">
        <f t="shared" si="2"/>
        <v>0</v>
      </c>
    </row>
    <row r="143" spans="1:16" ht="15.75">
      <c r="A143" s="7">
        <v>140</v>
      </c>
      <c r="B143" s="92" t="s">
        <v>111</v>
      </c>
      <c r="C143" s="8">
        <v>12042</v>
      </c>
      <c r="D143" s="81"/>
      <c r="E143" s="85"/>
      <c r="F143" s="85"/>
      <c r="G143" s="85"/>
      <c r="H143" s="81"/>
      <c r="I143" s="21"/>
      <c r="J143" s="81"/>
      <c r="K143" s="7"/>
      <c r="L143" s="81"/>
      <c r="M143" s="8"/>
      <c r="N143" s="8"/>
      <c r="O143" s="8"/>
      <c r="P143" s="1">
        <f t="shared" si="2"/>
        <v>0</v>
      </c>
    </row>
    <row r="144" spans="1:16" ht="15.75">
      <c r="A144" s="7">
        <v>141</v>
      </c>
      <c r="B144" s="92" t="s">
        <v>112</v>
      </c>
      <c r="C144" s="8">
        <v>12049</v>
      </c>
      <c r="D144" s="81"/>
      <c r="E144" s="85"/>
      <c r="F144" s="85"/>
      <c r="G144" s="85"/>
      <c r="H144" s="81"/>
      <c r="I144" s="21"/>
      <c r="J144" s="81"/>
      <c r="K144" s="7"/>
      <c r="L144" s="81"/>
      <c r="M144" s="8"/>
      <c r="N144" s="8"/>
      <c r="O144" s="8"/>
      <c r="P144" s="1">
        <f t="shared" si="2"/>
        <v>0</v>
      </c>
    </row>
    <row r="145" spans="1:16" ht="15.75">
      <c r="A145" s="7">
        <v>142</v>
      </c>
      <c r="B145" s="92" t="s">
        <v>113</v>
      </c>
      <c r="C145" s="8">
        <v>12050</v>
      </c>
      <c r="D145" s="81"/>
      <c r="E145" s="85"/>
      <c r="F145" s="85"/>
      <c r="G145" s="85"/>
      <c r="H145" s="81"/>
      <c r="I145" s="21"/>
      <c r="J145" s="81"/>
      <c r="K145" s="7"/>
      <c r="L145" s="81"/>
      <c r="M145" s="8"/>
      <c r="N145" s="8"/>
      <c r="O145" s="8"/>
      <c r="P145" s="1">
        <f t="shared" si="2"/>
        <v>0</v>
      </c>
    </row>
    <row r="146" spans="1:16" ht="15.75">
      <c r="A146" s="7">
        <v>143</v>
      </c>
      <c r="B146" s="92" t="s">
        <v>114</v>
      </c>
      <c r="C146" s="8">
        <v>12038</v>
      </c>
      <c r="D146" s="81"/>
      <c r="E146" s="85"/>
      <c r="F146" s="85"/>
      <c r="G146" s="85"/>
      <c r="H146" s="81"/>
      <c r="I146" s="21"/>
      <c r="J146" s="81"/>
      <c r="K146" s="7"/>
      <c r="L146" s="81"/>
      <c r="M146" s="8"/>
      <c r="N146" s="8"/>
      <c r="O146" s="8"/>
      <c r="P146" s="1">
        <f t="shared" si="2"/>
        <v>0</v>
      </c>
    </row>
    <row r="147" spans="1:16" ht="15.75">
      <c r="A147" s="7">
        <v>144</v>
      </c>
      <c r="B147" s="92" t="s">
        <v>115</v>
      </c>
      <c r="C147" s="8">
        <v>12052</v>
      </c>
      <c r="D147" s="81"/>
      <c r="E147" s="85"/>
      <c r="F147" s="85"/>
      <c r="G147" s="85"/>
      <c r="H147" s="81"/>
      <c r="I147" s="21"/>
      <c r="J147" s="81"/>
      <c r="K147" s="7"/>
      <c r="L147" s="81"/>
      <c r="M147" s="8"/>
      <c r="N147" s="8"/>
      <c r="O147" s="8"/>
      <c r="P147" s="1">
        <f t="shared" si="2"/>
        <v>0</v>
      </c>
    </row>
    <row r="148" spans="1:16" ht="15.75">
      <c r="A148" s="7">
        <v>145</v>
      </c>
      <c r="B148" s="92" t="s">
        <v>602</v>
      </c>
      <c r="C148" s="8"/>
      <c r="D148" s="81"/>
      <c r="E148" s="85"/>
      <c r="F148" s="85"/>
      <c r="G148" s="85"/>
      <c r="H148" s="81"/>
      <c r="I148" s="21"/>
      <c r="J148" s="81"/>
      <c r="K148" s="7"/>
      <c r="L148" s="81"/>
      <c r="M148" s="8"/>
      <c r="N148" s="8"/>
      <c r="O148" s="8"/>
      <c r="P148" s="1"/>
    </row>
    <row r="149" spans="1:16" ht="15.75">
      <c r="A149" s="7">
        <v>146</v>
      </c>
      <c r="B149" s="92" t="s">
        <v>116</v>
      </c>
      <c r="C149" s="8">
        <v>21352</v>
      </c>
      <c r="D149" s="81">
        <v>38687.26</v>
      </c>
      <c r="E149" s="81">
        <v>30721.21</v>
      </c>
      <c r="F149" s="81">
        <v>39990.65</v>
      </c>
      <c r="G149" s="81">
        <v>27465.37</v>
      </c>
      <c r="H149" s="21">
        <v>34685.09</v>
      </c>
      <c r="I149" s="21">
        <v>34226.04</v>
      </c>
      <c r="J149" s="81">
        <v>39761.5</v>
      </c>
      <c r="K149" s="81">
        <v>46702.86</v>
      </c>
      <c r="L149" s="81">
        <v>33237.5</v>
      </c>
      <c r="M149" s="81">
        <v>30690.17</v>
      </c>
      <c r="N149" s="81">
        <v>45912.99</v>
      </c>
      <c r="O149" s="72">
        <v>36049.74</v>
      </c>
      <c r="P149" s="1">
        <f t="shared" si="2"/>
        <v>438130.37999999995</v>
      </c>
    </row>
    <row r="150" spans="1:16" ht="15.75">
      <c r="A150" s="7">
        <v>147</v>
      </c>
      <c r="B150" s="92" t="s">
        <v>117</v>
      </c>
      <c r="C150" s="8">
        <v>21103</v>
      </c>
      <c r="D150" s="81">
        <v>5784.99</v>
      </c>
      <c r="E150" s="81">
        <v>4637.55</v>
      </c>
      <c r="F150" s="81">
        <v>6259.09</v>
      </c>
      <c r="G150" s="81">
        <v>4428.25</v>
      </c>
      <c r="H150" s="21">
        <v>5139.84</v>
      </c>
      <c r="I150" s="21">
        <v>5901.96</v>
      </c>
      <c r="J150" s="81">
        <v>6887.97</v>
      </c>
      <c r="K150" s="81">
        <v>7091.75</v>
      </c>
      <c r="L150" s="81">
        <v>5624.49</v>
      </c>
      <c r="M150" s="81">
        <v>2037.86</v>
      </c>
      <c r="N150" s="81">
        <v>10128.16</v>
      </c>
      <c r="O150" s="72">
        <v>5237.3</v>
      </c>
      <c r="P150" s="1">
        <f t="shared" si="2"/>
        <v>69159.21</v>
      </c>
    </row>
    <row r="151" spans="1:16" ht="15.75">
      <c r="A151" s="7">
        <v>148</v>
      </c>
      <c r="B151" s="92" t="s">
        <v>118</v>
      </c>
      <c r="C151" s="8">
        <v>21104</v>
      </c>
      <c r="D151" s="81">
        <v>2625.39</v>
      </c>
      <c r="E151" s="81">
        <v>1956.16</v>
      </c>
      <c r="F151" s="81">
        <v>2990.87</v>
      </c>
      <c r="G151" s="81">
        <v>1812.24</v>
      </c>
      <c r="H151" s="21">
        <v>2481.3</v>
      </c>
      <c r="I151" s="21">
        <v>2693.99</v>
      </c>
      <c r="J151" s="81">
        <v>2730.73</v>
      </c>
      <c r="K151" s="81">
        <v>2853</v>
      </c>
      <c r="L151" s="81">
        <v>2710.35</v>
      </c>
      <c r="M151" s="81">
        <v>2343.54</v>
      </c>
      <c r="N151" s="81">
        <v>3158.68</v>
      </c>
      <c r="O151" s="72">
        <v>2384.3</v>
      </c>
      <c r="P151" s="1">
        <f t="shared" si="2"/>
        <v>30740.55</v>
      </c>
    </row>
    <row r="152" spans="1:16" ht="15.75">
      <c r="A152" s="7">
        <v>149</v>
      </c>
      <c r="B152" s="92" t="s">
        <v>119</v>
      </c>
      <c r="C152" s="8">
        <v>21105</v>
      </c>
      <c r="D152" s="81">
        <v>2992.63</v>
      </c>
      <c r="E152" s="81">
        <v>1917.87</v>
      </c>
      <c r="F152" s="81">
        <v>3107.64</v>
      </c>
      <c r="G152" s="81">
        <v>2226.97</v>
      </c>
      <c r="H152" s="21">
        <v>3137.08</v>
      </c>
      <c r="I152" s="21">
        <v>3349.76</v>
      </c>
      <c r="J152" s="81">
        <v>3973.83</v>
      </c>
      <c r="K152" s="81">
        <v>4320.26</v>
      </c>
      <c r="L152" s="81">
        <v>3484.74</v>
      </c>
      <c r="M152" s="81">
        <v>2037.86</v>
      </c>
      <c r="N152" s="81">
        <v>6521.15</v>
      </c>
      <c r="O152" s="72">
        <v>3077.17</v>
      </c>
      <c r="P152" s="1">
        <f t="shared" si="2"/>
        <v>40146.96</v>
      </c>
    </row>
    <row r="153" spans="1:16" ht="15.75">
      <c r="A153" s="7">
        <v>150</v>
      </c>
      <c r="B153" s="92" t="s">
        <v>120</v>
      </c>
      <c r="C153" s="8">
        <v>21106</v>
      </c>
      <c r="D153" s="81">
        <v>6659.11</v>
      </c>
      <c r="E153" s="81">
        <v>4139.52</v>
      </c>
      <c r="F153" s="81">
        <v>6010.78</v>
      </c>
      <c r="G153" s="81">
        <v>5816.88</v>
      </c>
      <c r="H153" s="21">
        <v>5913.65</v>
      </c>
      <c r="I153" s="21">
        <v>7426.19</v>
      </c>
      <c r="J153" s="81">
        <v>8599.77</v>
      </c>
      <c r="K153" s="81">
        <v>8722.04</v>
      </c>
      <c r="L153" s="81">
        <v>7152.89</v>
      </c>
      <c r="M153" s="81">
        <v>7499.32</v>
      </c>
      <c r="N153" s="81">
        <v>9027.72</v>
      </c>
      <c r="O153" s="72">
        <v>7071.37</v>
      </c>
      <c r="P153" s="1">
        <f t="shared" si="2"/>
        <v>84039.24</v>
      </c>
    </row>
    <row r="154" spans="1:16" ht="15.75">
      <c r="A154" s="7">
        <v>151</v>
      </c>
      <c r="B154" s="92" t="s">
        <v>121</v>
      </c>
      <c r="C154" s="8">
        <v>21107</v>
      </c>
      <c r="D154" s="81">
        <v>3762.3</v>
      </c>
      <c r="E154" s="81">
        <v>5494.32</v>
      </c>
      <c r="F154" s="81">
        <v>5820.26</v>
      </c>
      <c r="G154" s="81">
        <v>4743.01</v>
      </c>
      <c r="H154" s="21">
        <v>5352.53</v>
      </c>
      <c r="I154" s="21">
        <v>5901.96</v>
      </c>
      <c r="J154" s="81">
        <v>7263.48</v>
      </c>
      <c r="K154" s="81">
        <v>6858.89</v>
      </c>
      <c r="L154" s="81">
        <v>5685.63</v>
      </c>
      <c r="M154" s="81">
        <v>3668.15</v>
      </c>
      <c r="N154" s="81">
        <v>8314.47</v>
      </c>
      <c r="O154" s="72">
        <v>5339.19</v>
      </c>
      <c r="P154" s="1">
        <f t="shared" si="2"/>
        <v>68204.19</v>
      </c>
    </row>
    <row r="155" spans="1:16" ht="15.75">
      <c r="A155" s="7">
        <v>152</v>
      </c>
      <c r="B155" s="92" t="s">
        <v>122</v>
      </c>
      <c r="C155" s="8">
        <v>31021</v>
      </c>
      <c r="D155" s="81"/>
      <c r="E155" s="85"/>
      <c r="F155" s="85"/>
      <c r="G155" s="85"/>
      <c r="H155" s="81"/>
      <c r="I155" s="21"/>
      <c r="J155" s="81"/>
      <c r="K155" s="7"/>
      <c r="L155" s="81"/>
      <c r="M155" s="8"/>
      <c r="N155" s="8"/>
      <c r="O155" s="8"/>
      <c r="P155" s="1">
        <f t="shared" si="2"/>
        <v>0</v>
      </c>
    </row>
    <row r="156" spans="1:16" ht="15.75">
      <c r="A156" s="7">
        <v>153</v>
      </c>
      <c r="B156" s="92" t="s">
        <v>123</v>
      </c>
      <c r="C156" s="8">
        <v>21108</v>
      </c>
      <c r="D156" s="81">
        <v>3767.33</v>
      </c>
      <c r="E156" s="81">
        <v>5068.95</v>
      </c>
      <c r="F156" s="81">
        <v>5238.66</v>
      </c>
      <c r="G156" s="81">
        <v>3428.18</v>
      </c>
      <c r="H156" s="21">
        <v>4927.16</v>
      </c>
      <c r="I156" s="21">
        <v>5724.72</v>
      </c>
      <c r="J156" s="81">
        <v>8518.25</v>
      </c>
      <c r="K156" s="81">
        <v>7499.32</v>
      </c>
      <c r="L156" s="81">
        <v>5318.81</v>
      </c>
      <c r="M156" s="81">
        <v>2200.89</v>
      </c>
      <c r="N156" s="81">
        <v>8253.33</v>
      </c>
      <c r="O156" s="72">
        <v>5237.3</v>
      </c>
      <c r="P156" s="1">
        <f t="shared" si="2"/>
        <v>65182.9</v>
      </c>
    </row>
    <row r="157" spans="1:16" ht="15.75">
      <c r="A157" s="7">
        <v>154</v>
      </c>
      <c r="B157" s="92" t="s">
        <v>124</v>
      </c>
      <c r="C157" s="8">
        <v>21109</v>
      </c>
      <c r="D157" s="81">
        <v>3642.56</v>
      </c>
      <c r="E157" s="81">
        <v>4891.71</v>
      </c>
      <c r="F157" s="81">
        <v>5169.79</v>
      </c>
      <c r="G157" s="81">
        <v>3621.11</v>
      </c>
      <c r="H157" s="21">
        <v>4377.73</v>
      </c>
      <c r="I157" s="21">
        <v>4909.44</v>
      </c>
      <c r="J157" s="81">
        <v>6011.69</v>
      </c>
      <c r="K157" s="81">
        <v>5726.39</v>
      </c>
      <c r="L157" s="81">
        <v>5094.65</v>
      </c>
      <c r="M157" s="81">
        <v>4992.76</v>
      </c>
      <c r="N157" s="81">
        <v>5196.54</v>
      </c>
      <c r="O157" s="72">
        <v>4646.32</v>
      </c>
      <c r="P157" s="1">
        <f t="shared" si="2"/>
        <v>58280.69</v>
      </c>
    </row>
    <row r="158" spans="1:16" ht="15.75">
      <c r="A158" s="7">
        <v>155</v>
      </c>
      <c r="B158" s="92" t="s">
        <v>125</v>
      </c>
      <c r="C158" s="8">
        <v>21110</v>
      </c>
      <c r="D158" s="81">
        <v>3105.95</v>
      </c>
      <c r="E158" s="81">
        <v>4040.98</v>
      </c>
      <c r="F158" s="81">
        <v>4334.48</v>
      </c>
      <c r="G158" s="81">
        <v>3233.5</v>
      </c>
      <c r="H158" s="21">
        <v>3739.68</v>
      </c>
      <c r="I158" s="21">
        <v>4076.43</v>
      </c>
      <c r="J158" s="81">
        <v>4442.53</v>
      </c>
      <c r="K158" s="81">
        <v>4809.35</v>
      </c>
      <c r="L158" s="81">
        <v>4666.7</v>
      </c>
      <c r="M158" s="81">
        <v>6195.09</v>
      </c>
      <c r="N158" s="81">
        <v>4014.58</v>
      </c>
      <c r="O158" s="72">
        <v>4320.26</v>
      </c>
      <c r="P158" s="1">
        <f t="shared" si="2"/>
        <v>50979.530000000006</v>
      </c>
    </row>
    <row r="159" spans="1:16" ht="15.75">
      <c r="A159" s="7">
        <v>156</v>
      </c>
      <c r="B159" s="92" t="s">
        <v>126</v>
      </c>
      <c r="C159" s="8">
        <v>21100</v>
      </c>
      <c r="D159" s="81">
        <v>7008.09</v>
      </c>
      <c r="E159" s="81">
        <v>5909.23</v>
      </c>
      <c r="F159" s="81">
        <v>7379.22</v>
      </c>
      <c r="G159" s="81">
        <v>5222.26</v>
      </c>
      <c r="H159" s="21">
        <v>6150.09</v>
      </c>
      <c r="I159" s="21">
        <v>7178.06</v>
      </c>
      <c r="J159" s="81">
        <v>7356.67</v>
      </c>
      <c r="K159" s="81">
        <v>7988.41</v>
      </c>
      <c r="L159" s="81">
        <v>7315.92</v>
      </c>
      <c r="M159" s="81">
        <v>6460.02</v>
      </c>
      <c r="N159" s="81">
        <v>5970.93</v>
      </c>
      <c r="O159" s="72">
        <v>5298.44</v>
      </c>
      <c r="P159" s="1">
        <f t="shared" si="2"/>
        <v>79237.34</v>
      </c>
    </row>
    <row r="160" spans="1:16" ht="15.75">
      <c r="A160" s="7">
        <v>157</v>
      </c>
      <c r="B160" s="92" t="s">
        <v>128</v>
      </c>
      <c r="C160" s="8">
        <v>21101</v>
      </c>
      <c r="D160" s="81">
        <v>23547.75</v>
      </c>
      <c r="E160" s="81">
        <v>18809.35</v>
      </c>
      <c r="F160" s="81">
        <v>24196.62</v>
      </c>
      <c r="G160" s="81">
        <v>19736.11</v>
      </c>
      <c r="H160" s="21">
        <v>22470.52</v>
      </c>
      <c r="I160" s="21">
        <v>24598.59</v>
      </c>
      <c r="J160" s="81">
        <v>27100.07</v>
      </c>
      <c r="K160" s="81">
        <v>29161.78</v>
      </c>
      <c r="L160" s="81">
        <v>26471.8</v>
      </c>
      <c r="M160" s="81">
        <v>29467.46</v>
      </c>
      <c r="N160" s="81">
        <v>32116.67</v>
      </c>
      <c r="O160" s="72">
        <v>26512.56</v>
      </c>
      <c r="P160" s="1">
        <f aca="true" t="shared" si="3" ref="P160:P205">D160+E160+F160+G160+H160+I160+J160+K160+L160+M160+N160+O160</f>
        <v>304189.27999999997</v>
      </c>
    </row>
    <row r="161" spans="1:16" ht="15.75">
      <c r="A161" s="7">
        <v>158</v>
      </c>
      <c r="B161" s="92" t="s">
        <v>129</v>
      </c>
      <c r="C161" s="8">
        <v>21102</v>
      </c>
      <c r="D161" s="81">
        <v>3351.35</v>
      </c>
      <c r="E161" s="81">
        <v>2718.27</v>
      </c>
      <c r="F161" s="81">
        <v>3364.32</v>
      </c>
      <c r="G161" s="81">
        <v>2375.85</v>
      </c>
      <c r="H161" s="81">
        <v>3119.35</v>
      </c>
      <c r="I161" s="21">
        <v>3651.06</v>
      </c>
      <c r="J161" s="81">
        <v>3912.69</v>
      </c>
      <c r="K161" s="81">
        <v>3892.31</v>
      </c>
      <c r="L161" s="81">
        <v>2934.52</v>
      </c>
      <c r="M161" s="81">
        <v>2873.38</v>
      </c>
      <c r="N161" s="81">
        <v>3321.71</v>
      </c>
      <c r="O161" s="72">
        <v>2975.28</v>
      </c>
      <c r="P161" s="1">
        <f t="shared" si="3"/>
        <v>38490.090000000004</v>
      </c>
    </row>
    <row r="162" spans="1:16" ht="15.75">
      <c r="A162" s="7">
        <v>159</v>
      </c>
      <c r="B162" s="92" t="s">
        <v>130</v>
      </c>
      <c r="C162" s="8">
        <v>21207</v>
      </c>
      <c r="D162" s="81"/>
      <c r="E162" s="85"/>
      <c r="F162" s="85"/>
      <c r="G162" s="85"/>
      <c r="H162" s="81"/>
      <c r="I162" s="21"/>
      <c r="J162" s="81"/>
      <c r="K162" s="7"/>
      <c r="L162" s="81"/>
      <c r="M162" s="8"/>
      <c r="N162" s="8"/>
      <c r="O162" s="8"/>
      <c r="P162" s="1">
        <f t="shared" si="3"/>
        <v>0</v>
      </c>
    </row>
    <row r="163" spans="1:16" ht="15.75">
      <c r="A163" s="7">
        <v>160</v>
      </c>
      <c r="B163" s="92" t="s">
        <v>132</v>
      </c>
      <c r="C163" s="8">
        <v>21530</v>
      </c>
      <c r="D163" s="81">
        <v>10845.78</v>
      </c>
      <c r="E163" s="81">
        <v>9796.18</v>
      </c>
      <c r="F163" s="81">
        <v>10645.78</v>
      </c>
      <c r="G163" s="81">
        <v>10845.78</v>
      </c>
      <c r="H163" s="21">
        <v>10845.78</v>
      </c>
      <c r="I163" s="21">
        <v>10495.91</v>
      </c>
      <c r="J163" s="81">
        <v>12470.48</v>
      </c>
      <c r="K163" s="81">
        <v>12470.48</v>
      </c>
      <c r="L163" s="81">
        <v>12068.21</v>
      </c>
      <c r="M163" s="81">
        <v>4116.48</v>
      </c>
      <c r="N163" s="73">
        <v>3097.55</v>
      </c>
      <c r="O163" s="72">
        <v>3586.63</v>
      </c>
      <c r="P163" s="1">
        <f t="shared" si="3"/>
        <v>111285.03999999998</v>
      </c>
    </row>
    <row r="164" spans="1:16" ht="15.75">
      <c r="A164" s="7">
        <v>161</v>
      </c>
      <c r="B164" s="92" t="s">
        <v>133</v>
      </c>
      <c r="C164" s="8">
        <v>21531</v>
      </c>
      <c r="D164" s="81">
        <v>11448.56</v>
      </c>
      <c r="E164" s="81">
        <v>10340.66</v>
      </c>
      <c r="F164" s="81">
        <v>11448.56</v>
      </c>
      <c r="G164" s="81">
        <v>11079.2</v>
      </c>
      <c r="H164" s="21">
        <v>11448.56</v>
      </c>
      <c r="I164" s="21">
        <v>11079.2</v>
      </c>
      <c r="J164" s="81">
        <v>13163.56</v>
      </c>
      <c r="K164" s="81">
        <v>13163.56</v>
      </c>
      <c r="L164" s="81">
        <v>12738.87</v>
      </c>
      <c r="M164" s="81">
        <v>4605.56</v>
      </c>
      <c r="N164" s="81">
        <v>3810.8</v>
      </c>
      <c r="O164" s="72">
        <v>3973.83</v>
      </c>
      <c r="P164" s="1">
        <f t="shared" si="3"/>
        <v>118300.91999999998</v>
      </c>
    </row>
    <row r="165" spans="1:16" ht="15.75">
      <c r="A165" s="7">
        <v>162</v>
      </c>
      <c r="B165" s="92" t="s">
        <v>134</v>
      </c>
      <c r="C165" s="8">
        <v>21532</v>
      </c>
      <c r="D165" s="81">
        <v>10724.9</v>
      </c>
      <c r="E165" s="81">
        <v>9687.01</v>
      </c>
      <c r="F165" s="81">
        <v>10724.9</v>
      </c>
      <c r="G165" s="81">
        <v>10378.94</v>
      </c>
      <c r="H165" s="21">
        <v>10724.9</v>
      </c>
      <c r="I165" s="21">
        <v>10378.94</v>
      </c>
      <c r="J165" s="81">
        <v>12331.5</v>
      </c>
      <c r="K165" s="81">
        <v>12331.5</v>
      </c>
      <c r="L165" s="81">
        <v>11933.71</v>
      </c>
      <c r="M165" s="81">
        <v>4483.3</v>
      </c>
      <c r="N165" s="81">
        <v>5013.12</v>
      </c>
      <c r="O165" s="72">
        <v>3688.52</v>
      </c>
      <c r="P165" s="1">
        <f t="shared" si="3"/>
        <v>112401.23999999999</v>
      </c>
    </row>
    <row r="166" spans="1:16" ht="15.75">
      <c r="A166" s="7">
        <v>163</v>
      </c>
      <c r="B166" s="92" t="s">
        <v>135</v>
      </c>
      <c r="C166" s="8">
        <v>21533</v>
      </c>
      <c r="D166" s="81">
        <v>5302.01</v>
      </c>
      <c r="E166" s="81">
        <v>4788.91</v>
      </c>
      <c r="F166" s="81">
        <v>5302.01</v>
      </c>
      <c r="G166" s="81">
        <v>5130.98</v>
      </c>
      <c r="H166" s="21">
        <v>5302.01</v>
      </c>
      <c r="I166" s="21">
        <v>5130.98</v>
      </c>
      <c r="J166" s="81">
        <v>6096.26</v>
      </c>
      <c r="K166" s="81">
        <v>6096.26</v>
      </c>
      <c r="L166" s="81">
        <v>5899.6</v>
      </c>
      <c r="M166" s="81">
        <v>1100.44</v>
      </c>
      <c r="N166" s="81">
        <v>1039.3</v>
      </c>
      <c r="O166" s="72">
        <v>998.55</v>
      </c>
      <c r="P166" s="1">
        <f t="shared" si="3"/>
        <v>52187.310000000005</v>
      </c>
    </row>
    <row r="167" spans="1:16" ht="15.75">
      <c r="A167" s="7">
        <v>164</v>
      </c>
      <c r="B167" s="92" t="s">
        <v>136</v>
      </c>
      <c r="C167" s="8">
        <v>21534</v>
      </c>
      <c r="D167" s="81">
        <v>4338.39</v>
      </c>
      <c r="E167" s="81">
        <v>3918.51</v>
      </c>
      <c r="F167" s="81">
        <v>4338.39</v>
      </c>
      <c r="G167" s="81">
        <v>4198.38</v>
      </c>
      <c r="H167" s="21">
        <v>4338.39</v>
      </c>
      <c r="I167" s="21">
        <v>4198.37</v>
      </c>
      <c r="J167" s="81">
        <v>4988.27</v>
      </c>
      <c r="K167" s="81">
        <v>4988.27</v>
      </c>
      <c r="L167" s="81">
        <v>4827.28</v>
      </c>
      <c r="M167" s="81">
        <v>550.22</v>
      </c>
      <c r="N167" s="81">
        <v>448.33</v>
      </c>
      <c r="O167" s="72">
        <v>448.33</v>
      </c>
      <c r="P167" s="1">
        <f t="shared" si="3"/>
        <v>41581.130000000005</v>
      </c>
    </row>
    <row r="168" spans="1:16" ht="15.75">
      <c r="A168" s="7">
        <v>165</v>
      </c>
      <c r="B168" s="92" t="s">
        <v>137</v>
      </c>
      <c r="C168" s="8">
        <v>21535</v>
      </c>
      <c r="D168" s="81">
        <v>3615.26</v>
      </c>
      <c r="E168" s="81">
        <v>3265.39</v>
      </c>
      <c r="F168" s="81">
        <v>3615.26</v>
      </c>
      <c r="G168" s="81">
        <v>3498.64</v>
      </c>
      <c r="H168" s="21">
        <v>3615.26</v>
      </c>
      <c r="I168" s="21">
        <v>3498.64</v>
      </c>
      <c r="J168" s="81">
        <v>4156.82</v>
      </c>
      <c r="K168" s="81">
        <v>4156.82</v>
      </c>
      <c r="L168" s="81">
        <v>4022.74</v>
      </c>
      <c r="M168" s="81">
        <v>244.54</v>
      </c>
      <c r="N168" s="81">
        <v>244.54</v>
      </c>
      <c r="O168" s="72">
        <v>244.54</v>
      </c>
      <c r="P168" s="1">
        <f t="shared" si="3"/>
        <v>34178.45</v>
      </c>
    </row>
    <row r="169" spans="1:16" ht="15.75">
      <c r="A169" s="7">
        <v>166</v>
      </c>
      <c r="B169" s="92" t="s">
        <v>138</v>
      </c>
      <c r="C169" s="8">
        <v>21536</v>
      </c>
      <c r="D169" s="81">
        <v>5543.77</v>
      </c>
      <c r="E169" s="81">
        <v>5007.27</v>
      </c>
      <c r="F169" s="81">
        <v>5543.77</v>
      </c>
      <c r="G169" s="81">
        <v>5364.94</v>
      </c>
      <c r="H169" s="21">
        <v>5543.77</v>
      </c>
      <c r="I169" s="21">
        <v>5364.93</v>
      </c>
      <c r="J169" s="81">
        <v>6374.22</v>
      </c>
      <c r="K169" s="81">
        <v>6374.22</v>
      </c>
      <c r="L169" s="81">
        <v>6168.6</v>
      </c>
      <c r="M169" s="81">
        <v>1650.66</v>
      </c>
      <c r="N169" s="81">
        <v>1365.36</v>
      </c>
      <c r="O169" s="72">
        <v>1426.5</v>
      </c>
      <c r="P169" s="1">
        <f t="shared" si="3"/>
        <v>55728.01</v>
      </c>
    </row>
    <row r="170" spans="1:16" ht="15.75">
      <c r="A170" s="7">
        <v>167</v>
      </c>
      <c r="B170" s="92" t="s">
        <v>139</v>
      </c>
      <c r="C170" s="8">
        <v>21537</v>
      </c>
      <c r="D170" s="81">
        <v>5664.11</v>
      </c>
      <c r="E170" s="81">
        <v>5115.91</v>
      </c>
      <c r="F170" s="81">
        <v>5664.11</v>
      </c>
      <c r="G170" s="81">
        <v>5481.38</v>
      </c>
      <c r="H170" s="21">
        <v>5664.11</v>
      </c>
      <c r="I170" s="21">
        <v>5481.38</v>
      </c>
      <c r="J170" s="81">
        <v>6512.6</v>
      </c>
      <c r="K170" s="81">
        <v>6512.59</v>
      </c>
      <c r="L170" s="81">
        <v>6302.49</v>
      </c>
      <c r="M170" s="81">
        <v>1895.21</v>
      </c>
      <c r="N170" s="81">
        <v>1854.45</v>
      </c>
      <c r="O170" s="72">
        <v>1997.1</v>
      </c>
      <c r="P170" s="1">
        <f t="shared" si="3"/>
        <v>58145.439999999995</v>
      </c>
    </row>
    <row r="171" spans="1:16" ht="15.75">
      <c r="A171" s="7">
        <v>168</v>
      </c>
      <c r="B171" s="92" t="s">
        <v>140</v>
      </c>
      <c r="C171" s="8">
        <v>21538</v>
      </c>
      <c r="D171" s="81">
        <v>12292.38</v>
      </c>
      <c r="E171" s="81">
        <v>11102.77</v>
      </c>
      <c r="F171" s="81">
        <v>12292.38</v>
      </c>
      <c r="G171" s="81">
        <v>11895.9</v>
      </c>
      <c r="H171" s="21">
        <v>12292.38</v>
      </c>
      <c r="I171" s="21">
        <v>11895.9</v>
      </c>
      <c r="J171" s="81">
        <v>14133.78</v>
      </c>
      <c r="K171" s="81">
        <v>14133.78</v>
      </c>
      <c r="L171" s="81">
        <v>13677.91</v>
      </c>
      <c r="M171" s="81">
        <v>3566.25</v>
      </c>
      <c r="N171" s="81">
        <v>3342.1</v>
      </c>
      <c r="O171" s="72">
        <v>3484.74</v>
      </c>
      <c r="P171" s="1">
        <f t="shared" si="3"/>
        <v>124110.27</v>
      </c>
    </row>
    <row r="172" spans="1:16" ht="15.75">
      <c r="A172" s="7">
        <v>169</v>
      </c>
      <c r="B172" s="92" t="s">
        <v>141</v>
      </c>
      <c r="C172" s="8">
        <v>21539</v>
      </c>
      <c r="D172" s="81">
        <v>11087.53</v>
      </c>
      <c r="E172" s="81">
        <v>10014.54</v>
      </c>
      <c r="F172" s="81">
        <v>11087.53</v>
      </c>
      <c r="G172" s="81">
        <v>10729.87</v>
      </c>
      <c r="H172" s="21">
        <v>11087.53</v>
      </c>
      <c r="I172" s="21">
        <v>10729.87</v>
      </c>
      <c r="J172" s="81">
        <v>12748.45</v>
      </c>
      <c r="K172" s="81">
        <v>12748.45</v>
      </c>
      <c r="L172" s="81">
        <v>12337.2</v>
      </c>
      <c r="M172" s="81">
        <v>3219.82</v>
      </c>
      <c r="N172" s="81">
        <v>2893.76</v>
      </c>
      <c r="O172" s="72">
        <v>3097.54</v>
      </c>
      <c r="P172" s="1">
        <f t="shared" si="3"/>
        <v>111782.09</v>
      </c>
    </row>
    <row r="173" spans="1:16" ht="15.75">
      <c r="A173" s="7">
        <v>170</v>
      </c>
      <c r="B173" s="92" t="s">
        <v>142</v>
      </c>
      <c r="C173" s="8">
        <v>21540</v>
      </c>
      <c r="D173" s="81">
        <v>15425.92</v>
      </c>
      <c r="E173" s="81">
        <v>13933.05</v>
      </c>
      <c r="F173" s="81">
        <v>15425.92</v>
      </c>
      <c r="G173" s="81">
        <v>14928.24</v>
      </c>
      <c r="H173" s="21">
        <v>15425.92</v>
      </c>
      <c r="I173" s="21">
        <v>14928.24</v>
      </c>
      <c r="J173" s="81">
        <v>14736.72</v>
      </c>
      <c r="K173" s="81">
        <v>14736.72</v>
      </c>
      <c r="L173" s="81">
        <v>17164.49</v>
      </c>
      <c r="M173" s="81">
        <v>17736.72</v>
      </c>
      <c r="N173" s="81">
        <v>17164.49</v>
      </c>
      <c r="O173" s="72">
        <v>17736.72</v>
      </c>
      <c r="P173" s="1">
        <f t="shared" si="3"/>
        <v>189343.15</v>
      </c>
    </row>
    <row r="174" spans="1:16" ht="15.75">
      <c r="A174" s="7">
        <v>171</v>
      </c>
      <c r="B174" s="92" t="s">
        <v>143</v>
      </c>
      <c r="C174" s="8">
        <v>21541</v>
      </c>
      <c r="D174" s="81">
        <v>15184.7</v>
      </c>
      <c r="E174" s="81">
        <v>13715.23</v>
      </c>
      <c r="F174" s="81">
        <v>15184.7</v>
      </c>
      <c r="G174" s="81">
        <v>14694.82</v>
      </c>
      <c r="H174" s="21">
        <v>15184.7</v>
      </c>
      <c r="I174" s="21">
        <v>14694.81</v>
      </c>
      <c r="J174" s="81">
        <v>17459.36</v>
      </c>
      <c r="K174" s="81">
        <v>17459.36</v>
      </c>
      <c r="L174" s="81">
        <v>16896.1</v>
      </c>
      <c r="M174" s="81">
        <v>17459.37</v>
      </c>
      <c r="N174" s="81">
        <v>16896.1</v>
      </c>
      <c r="O174" s="72">
        <v>17459.37</v>
      </c>
      <c r="P174" s="1">
        <f t="shared" si="3"/>
        <v>192288.62</v>
      </c>
    </row>
    <row r="175" spans="1:16" ht="15.75">
      <c r="A175" s="7">
        <v>172</v>
      </c>
      <c r="B175" s="92" t="s">
        <v>144</v>
      </c>
      <c r="C175" s="8">
        <v>21542</v>
      </c>
      <c r="D175" s="81">
        <v>13738.62</v>
      </c>
      <c r="E175" s="81">
        <v>12409</v>
      </c>
      <c r="F175" s="81">
        <v>13738.62</v>
      </c>
      <c r="G175" s="81">
        <v>13295.35</v>
      </c>
      <c r="H175" s="21">
        <v>13738.62</v>
      </c>
      <c r="I175" s="21">
        <v>13295.36</v>
      </c>
      <c r="J175" s="81">
        <v>15796.67</v>
      </c>
      <c r="K175" s="81">
        <v>15796.67</v>
      </c>
      <c r="L175" s="81">
        <v>15287.01</v>
      </c>
      <c r="M175" s="81">
        <v>15796.68</v>
      </c>
      <c r="N175" s="81">
        <v>15287</v>
      </c>
      <c r="O175" s="72">
        <v>15796.68</v>
      </c>
      <c r="P175" s="1">
        <f t="shared" si="3"/>
        <v>173976.28</v>
      </c>
    </row>
    <row r="176" spans="1:16" ht="15.75">
      <c r="A176" s="7">
        <v>173</v>
      </c>
      <c r="B176" s="92" t="s">
        <v>145</v>
      </c>
      <c r="C176" s="8">
        <v>21528</v>
      </c>
      <c r="D176" s="81">
        <v>11328.21</v>
      </c>
      <c r="E176" s="81">
        <v>10231.84</v>
      </c>
      <c r="F176" s="81">
        <v>11328.21</v>
      </c>
      <c r="G176" s="81">
        <v>10962.75</v>
      </c>
      <c r="H176" s="21">
        <v>11328.21</v>
      </c>
      <c r="I176" s="21">
        <v>10962.75</v>
      </c>
      <c r="J176" s="81">
        <v>13025.18</v>
      </c>
      <c r="K176" s="81">
        <v>13025.18</v>
      </c>
      <c r="L176" s="81">
        <v>12604.98</v>
      </c>
      <c r="M176" s="81">
        <v>3770.04</v>
      </c>
      <c r="N176" s="81">
        <v>3199.4</v>
      </c>
      <c r="O176" s="72">
        <v>3525.5</v>
      </c>
      <c r="P176" s="1">
        <f t="shared" si="3"/>
        <v>115292.24999999997</v>
      </c>
    </row>
    <row r="177" spans="1:16" ht="15.75">
      <c r="A177" s="7">
        <v>174</v>
      </c>
      <c r="B177" s="92" t="s">
        <v>146</v>
      </c>
      <c r="C177" s="8">
        <v>21529</v>
      </c>
      <c r="D177" s="81">
        <v>11812.78</v>
      </c>
      <c r="E177" s="81">
        <v>10669.61</v>
      </c>
      <c r="F177" s="81">
        <v>11812.78</v>
      </c>
      <c r="G177" s="81">
        <v>11431.72</v>
      </c>
      <c r="H177" s="21">
        <v>11812.78</v>
      </c>
      <c r="I177" s="21">
        <v>11431.72</v>
      </c>
      <c r="J177" s="81">
        <v>13582.34</v>
      </c>
      <c r="K177" s="81">
        <v>13582.34</v>
      </c>
      <c r="L177" s="81">
        <v>13144.2</v>
      </c>
      <c r="M177" s="81">
        <v>4136.85</v>
      </c>
      <c r="N177" s="81">
        <v>2975.27</v>
      </c>
      <c r="O177" s="72">
        <v>3607.01</v>
      </c>
      <c r="P177" s="1">
        <f t="shared" si="3"/>
        <v>119999.4</v>
      </c>
    </row>
    <row r="178" spans="1:16" ht="15.75">
      <c r="A178" s="7">
        <v>175</v>
      </c>
      <c r="B178" s="92" t="s">
        <v>147</v>
      </c>
      <c r="C178" s="8">
        <v>21367</v>
      </c>
      <c r="D178" s="81"/>
      <c r="E178" s="85"/>
      <c r="F178" s="85"/>
      <c r="G178" s="85"/>
      <c r="H178" s="81"/>
      <c r="I178" s="21"/>
      <c r="J178" s="81"/>
      <c r="K178" s="7"/>
      <c r="L178" s="81"/>
      <c r="M178" s="8"/>
      <c r="N178" s="8"/>
      <c r="O178" s="8"/>
      <c r="P178" s="1">
        <f t="shared" si="3"/>
        <v>0</v>
      </c>
    </row>
    <row r="179" spans="1:16" ht="15.75">
      <c r="A179" s="7">
        <v>176</v>
      </c>
      <c r="B179" s="92" t="s">
        <v>148</v>
      </c>
      <c r="C179" s="8">
        <v>21371</v>
      </c>
      <c r="D179" s="81"/>
      <c r="E179" s="85"/>
      <c r="F179" s="85"/>
      <c r="G179" s="85"/>
      <c r="H179" s="81"/>
      <c r="I179" s="21"/>
      <c r="J179" s="81"/>
      <c r="K179" s="7"/>
      <c r="L179" s="81"/>
      <c r="M179" s="8"/>
      <c r="N179" s="8"/>
      <c r="O179" s="8"/>
      <c r="P179" s="1">
        <f t="shared" si="3"/>
        <v>0</v>
      </c>
    </row>
    <row r="180" spans="1:16" ht="15.75">
      <c r="A180" s="7">
        <v>177</v>
      </c>
      <c r="B180" s="100" t="s">
        <v>620</v>
      </c>
      <c r="C180" s="8">
        <v>21372</v>
      </c>
      <c r="D180" s="81"/>
      <c r="E180" s="85"/>
      <c r="F180" s="85"/>
      <c r="G180" s="85"/>
      <c r="H180" s="81"/>
      <c r="I180" s="21"/>
      <c r="J180" s="81"/>
      <c r="K180" s="7"/>
      <c r="L180" s="81"/>
      <c r="M180" s="8"/>
      <c r="N180" s="8"/>
      <c r="O180" s="8"/>
      <c r="P180" s="1">
        <f t="shared" si="3"/>
        <v>0</v>
      </c>
    </row>
    <row r="181" spans="1:16" ht="15.75">
      <c r="A181" s="7">
        <v>178</v>
      </c>
      <c r="B181" s="92" t="s">
        <v>155</v>
      </c>
      <c r="C181" s="8">
        <v>12219</v>
      </c>
      <c r="D181" s="81"/>
      <c r="E181" s="85"/>
      <c r="F181" s="85"/>
      <c r="G181" s="85"/>
      <c r="H181" s="81"/>
      <c r="I181" s="21"/>
      <c r="J181" s="81"/>
      <c r="K181" s="7"/>
      <c r="L181" s="81"/>
      <c r="M181" s="8"/>
      <c r="N181" s="8"/>
      <c r="O181" s="8"/>
      <c r="P181" s="1">
        <f t="shared" si="3"/>
        <v>0</v>
      </c>
    </row>
    <row r="182" spans="1:16" ht="15.75">
      <c r="A182" s="7">
        <v>179</v>
      </c>
      <c r="B182" s="100" t="s">
        <v>81</v>
      </c>
      <c r="C182" s="8"/>
      <c r="D182" s="81"/>
      <c r="E182" s="85"/>
      <c r="F182" s="85"/>
      <c r="G182" s="85"/>
      <c r="H182" s="81"/>
      <c r="I182" s="21"/>
      <c r="J182" s="81"/>
      <c r="K182" s="7"/>
      <c r="L182" s="81"/>
      <c r="M182" s="8"/>
      <c r="N182" s="8"/>
      <c r="O182" s="8"/>
      <c r="P182" s="1"/>
    </row>
    <row r="183" spans="1:16" ht="15.75">
      <c r="A183" s="7">
        <v>180</v>
      </c>
      <c r="B183" s="92" t="s">
        <v>156</v>
      </c>
      <c r="C183" s="8">
        <v>21652</v>
      </c>
      <c r="D183" s="81"/>
      <c r="E183" s="85"/>
      <c r="F183" s="85"/>
      <c r="G183" s="85"/>
      <c r="H183" s="81"/>
      <c r="I183" s="21"/>
      <c r="J183" s="81"/>
      <c r="K183" s="7"/>
      <c r="L183" s="81"/>
      <c r="M183" s="8"/>
      <c r="N183" s="8"/>
      <c r="O183" s="8"/>
      <c r="P183" s="1">
        <f t="shared" si="3"/>
        <v>0</v>
      </c>
    </row>
    <row r="184" spans="1:16" ht="15.75">
      <c r="A184" s="7">
        <v>181</v>
      </c>
      <c r="B184" s="92" t="s">
        <v>158</v>
      </c>
      <c r="C184" s="8">
        <v>21657</v>
      </c>
      <c r="D184" s="81"/>
      <c r="E184" s="85"/>
      <c r="F184" s="85"/>
      <c r="G184" s="85"/>
      <c r="H184" s="81"/>
      <c r="I184" s="21"/>
      <c r="J184" s="81"/>
      <c r="K184" s="7"/>
      <c r="L184" s="81"/>
      <c r="M184" s="8"/>
      <c r="N184" s="8"/>
      <c r="O184" s="8"/>
      <c r="P184" s="1">
        <f t="shared" si="3"/>
        <v>0</v>
      </c>
    </row>
    <row r="185" spans="1:16" ht="15.75">
      <c r="A185" s="7">
        <v>182</v>
      </c>
      <c r="B185" s="92" t="s">
        <v>161</v>
      </c>
      <c r="C185" s="8">
        <v>21215</v>
      </c>
      <c r="D185" s="81"/>
      <c r="E185" s="85"/>
      <c r="F185" s="85"/>
      <c r="G185" s="85"/>
      <c r="H185" s="81"/>
      <c r="I185" s="21"/>
      <c r="J185" s="81"/>
      <c r="K185" s="7"/>
      <c r="L185" s="81"/>
      <c r="M185" s="8"/>
      <c r="N185" s="8"/>
      <c r="O185" s="8"/>
      <c r="P185" s="1">
        <f t="shared" si="3"/>
        <v>0</v>
      </c>
    </row>
    <row r="186" spans="1:16" ht="15.75">
      <c r="A186" s="7">
        <v>183</v>
      </c>
      <c r="B186" s="92" t="s">
        <v>496</v>
      </c>
      <c r="C186" s="8"/>
      <c r="D186" s="81"/>
      <c r="E186" s="85"/>
      <c r="F186" s="85"/>
      <c r="G186" s="85"/>
      <c r="H186" s="81"/>
      <c r="I186" s="21"/>
      <c r="J186" s="81"/>
      <c r="K186" s="7"/>
      <c r="L186" s="81"/>
      <c r="M186" s="8"/>
      <c r="N186" s="8"/>
      <c r="O186" s="8"/>
      <c r="P186" s="1">
        <f t="shared" si="3"/>
        <v>0</v>
      </c>
    </row>
    <row r="187" spans="1:16" ht="15.75">
      <c r="A187" s="7">
        <v>184</v>
      </c>
      <c r="B187" s="92" t="s">
        <v>162</v>
      </c>
      <c r="C187" s="8">
        <v>21223</v>
      </c>
      <c r="D187" s="81"/>
      <c r="E187" s="85"/>
      <c r="F187" s="85"/>
      <c r="G187" s="85"/>
      <c r="H187" s="81"/>
      <c r="I187" s="21"/>
      <c r="J187" s="81"/>
      <c r="K187" s="7"/>
      <c r="L187" s="81"/>
      <c r="M187" s="8"/>
      <c r="N187" s="8"/>
      <c r="O187" s="8"/>
      <c r="P187" s="1">
        <f t="shared" si="3"/>
        <v>0</v>
      </c>
    </row>
    <row r="188" spans="1:16" ht="15.75">
      <c r="A188" s="7">
        <v>185</v>
      </c>
      <c r="B188" s="92" t="s">
        <v>163</v>
      </c>
      <c r="C188" s="8">
        <v>21229</v>
      </c>
      <c r="D188" s="81"/>
      <c r="E188" s="85"/>
      <c r="F188" s="85"/>
      <c r="G188" s="85"/>
      <c r="H188" s="81"/>
      <c r="I188" s="21"/>
      <c r="J188" s="81"/>
      <c r="K188" s="7"/>
      <c r="L188" s="81"/>
      <c r="M188" s="8"/>
      <c r="N188" s="8"/>
      <c r="O188" s="8"/>
      <c r="P188" s="1">
        <f t="shared" si="3"/>
        <v>0</v>
      </c>
    </row>
    <row r="189" spans="1:16" ht="15.75">
      <c r="A189" s="7">
        <v>186</v>
      </c>
      <c r="B189" s="92" t="s">
        <v>164</v>
      </c>
      <c r="C189" s="8">
        <v>21643</v>
      </c>
      <c r="D189" s="81"/>
      <c r="E189" s="85"/>
      <c r="F189" s="85"/>
      <c r="G189" s="85"/>
      <c r="H189" s="81"/>
      <c r="I189" s="21"/>
      <c r="J189" s="81"/>
      <c r="K189" s="7"/>
      <c r="L189" s="81"/>
      <c r="M189" s="8"/>
      <c r="N189" s="8"/>
      <c r="O189" s="8"/>
      <c r="P189" s="1">
        <f t="shared" si="3"/>
        <v>0</v>
      </c>
    </row>
    <row r="190" spans="1:16" ht="15.75">
      <c r="A190" s="7">
        <v>187</v>
      </c>
      <c r="B190" s="92" t="s">
        <v>165</v>
      </c>
      <c r="C190" s="8">
        <v>21230</v>
      </c>
      <c r="D190" s="81"/>
      <c r="E190" s="85"/>
      <c r="F190" s="85"/>
      <c r="G190" s="85"/>
      <c r="H190" s="81"/>
      <c r="I190" s="21"/>
      <c r="J190" s="81"/>
      <c r="K190" s="7"/>
      <c r="L190" s="81"/>
      <c r="M190" s="8"/>
      <c r="N190" s="8"/>
      <c r="O190" s="8"/>
      <c r="P190" s="1">
        <f t="shared" si="3"/>
        <v>0</v>
      </c>
    </row>
    <row r="191" spans="1:16" ht="15.75">
      <c r="A191" s="7">
        <v>188</v>
      </c>
      <c r="B191" s="92" t="s">
        <v>170</v>
      </c>
      <c r="C191" s="8">
        <v>21859</v>
      </c>
      <c r="D191" s="81"/>
      <c r="E191" s="85"/>
      <c r="F191" s="85"/>
      <c r="G191" s="85"/>
      <c r="H191" s="81"/>
      <c r="I191" s="21"/>
      <c r="J191" s="81"/>
      <c r="K191" s="7"/>
      <c r="L191" s="81"/>
      <c r="M191" s="8"/>
      <c r="N191" s="8"/>
      <c r="O191" s="8"/>
      <c r="P191" s="1">
        <f t="shared" si="3"/>
        <v>0</v>
      </c>
    </row>
    <row r="192" spans="1:16" ht="15.75">
      <c r="A192" s="7">
        <v>189</v>
      </c>
      <c r="B192" s="92" t="s">
        <v>171</v>
      </c>
      <c r="C192" s="8">
        <v>21239</v>
      </c>
      <c r="D192" s="81"/>
      <c r="E192" s="85"/>
      <c r="F192" s="85"/>
      <c r="G192" s="85"/>
      <c r="H192" s="81"/>
      <c r="I192" s="21"/>
      <c r="J192" s="81"/>
      <c r="K192" s="7"/>
      <c r="L192" s="81"/>
      <c r="M192" s="8"/>
      <c r="N192" s="8"/>
      <c r="O192" s="8"/>
      <c r="P192" s="1">
        <f t="shared" si="3"/>
        <v>0</v>
      </c>
    </row>
    <row r="193" spans="1:16" ht="15.75">
      <c r="A193" s="7">
        <v>190</v>
      </c>
      <c r="B193" s="92" t="s">
        <v>172</v>
      </c>
      <c r="C193" s="8">
        <v>21241</v>
      </c>
      <c r="D193" s="81"/>
      <c r="E193" s="85"/>
      <c r="F193" s="85"/>
      <c r="G193" s="85"/>
      <c r="H193" s="81"/>
      <c r="I193" s="21"/>
      <c r="J193" s="81"/>
      <c r="K193" s="7"/>
      <c r="L193" s="81"/>
      <c r="M193" s="8"/>
      <c r="N193" s="8"/>
      <c r="O193" s="8"/>
      <c r="P193" s="1">
        <f t="shared" si="3"/>
        <v>0</v>
      </c>
    </row>
    <row r="194" spans="1:16" ht="15.75">
      <c r="A194" s="7">
        <v>191</v>
      </c>
      <c r="B194" s="92" t="s">
        <v>173</v>
      </c>
      <c r="C194" s="8">
        <v>21242</v>
      </c>
      <c r="D194" s="81"/>
      <c r="E194" s="85"/>
      <c r="F194" s="85"/>
      <c r="G194" s="85"/>
      <c r="H194" s="81"/>
      <c r="I194" s="21"/>
      <c r="J194" s="81"/>
      <c r="K194" s="7"/>
      <c r="L194" s="81"/>
      <c r="M194" s="8"/>
      <c r="N194" s="8"/>
      <c r="O194" s="8"/>
      <c r="P194" s="1">
        <f t="shared" si="3"/>
        <v>0</v>
      </c>
    </row>
    <row r="195" spans="1:16" ht="15.75">
      <c r="A195" s="7">
        <v>192</v>
      </c>
      <c r="B195" s="92" t="s">
        <v>636</v>
      </c>
      <c r="C195" s="8"/>
      <c r="D195" s="81"/>
      <c r="E195" s="85"/>
      <c r="F195" s="85"/>
      <c r="G195" s="85"/>
      <c r="H195" s="81"/>
      <c r="I195" s="21"/>
      <c r="J195" s="81"/>
      <c r="K195" s="7"/>
      <c r="L195" s="81"/>
      <c r="M195" s="8"/>
      <c r="N195" s="8"/>
      <c r="O195" s="8"/>
      <c r="P195" s="1"/>
    </row>
    <row r="196" spans="1:16" ht="15.75">
      <c r="A196" s="7">
        <v>193</v>
      </c>
      <c r="B196" s="92" t="s">
        <v>174</v>
      </c>
      <c r="C196" s="8">
        <v>21232</v>
      </c>
      <c r="D196" s="81">
        <v>1813.13</v>
      </c>
      <c r="E196" s="81">
        <v>2097.76</v>
      </c>
      <c r="F196" s="81">
        <v>2054.88</v>
      </c>
      <c r="G196" s="81">
        <v>587</v>
      </c>
      <c r="H196" s="21">
        <v>2054.88</v>
      </c>
      <c r="I196" s="21">
        <v>1988.58</v>
      </c>
      <c r="J196" s="81">
        <v>2362.69</v>
      </c>
      <c r="K196" s="81">
        <v>2362.69</v>
      </c>
      <c r="L196" s="81">
        <v>2286.48</v>
      </c>
      <c r="M196" s="81">
        <v>2362.69</v>
      </c>
      <c r="N196" s="81">
        <v>525.16</v>
      </c>
      <c r="O196" s="72">
        <v>720.79</v>
      </c>
      <c r="P196" s="1">
        <f t="shared" si="3"/>
        <v>21216.730000000003</v>
      </c>
    </row>
    <row r="197" spans="1:16" ht="15.75">
      <c r="A197" s="7">
        <v>194</v>
      </c>
      <c r="B197" s="92" t="s">
        <v>175</v>
      </c>
      <c r="C197" s="8">
        <v>21233</v>
      </c>
      <c r="D197" s="81">
        <v>1917.51</v>
      </c>
      <c r="E197" s="81">
        <v>2587.65</v>
      </c>
      <c r="F197" s="81">
        <v>2967.46</v>
      </c>
      <c r="G197" s="81">
        <v>1941.97</v>
      </c>
      <c r="H197" s="21">
        <v>2250.9</v>
      </c>
      <c r="I197" s="21">
        <v>3207.97</v>
      </c>
      <c r="J197" s="81">
        <v>3260.58</v>
      </c>
      <c r="K197" s="81">
        <v>3443.98</v>
      </c>
      <c r="L197" s="81">
        <v>2669.6</v>
      </c>
      <c r="M197" s="81">
        <v>3179.06</v>
      </c>
      <c r="N197" s="81">
        <v>2547.33</v>
      </c>
      <c r="O197" s="72">
        <v>3097.55</v>
      </c>
      <c r="P197" s="1">
        <f t="shared" si="3"/>
        <v>33071.560000000005</v>
      </c>
    </row>
    <row r="198" spans="1:16" ht="15.75">
      <c r="A198" s="7">
        <v>195</v>
      </c>
      <c r="B198" s="92" t="s">
        <v>176</v>
      </c>
      <c r="C198" s="8">
        <v>21234</v>
      </c>
      <c r="D198" s="81"/>
      <c r="E198" s="85"/>
      <c r="F198" s="85"/>
      <c r="G198" s="85"/>
      <c r="H198" s="81"/>
      <c r="I198" s="21"/>
      <c r="J198" s="81"/>
      <c r="K198" s="7"/>
      <c r="L198" s="81"/>
      <c r="M198" s="8"/>
      <c r="N198" s="8"/>
      <c r="O198" s="8"/>
      <c r="P198" s="1">
        <f t="shared" si="3"/>
        <v>0</v>
      </c>
    </row>
    <row r="199" spans="1:16" ht="15.75">
      <c r="A199" s="7">
        <v>196</v>
      </c>
      <c r="B199" s="92" t="s">
        <v>177</v>
      </c>
      <c r="C199" s="8">
        <v>21235</v>
      </c>
      <c r="D199" s="81">
        <v>4428</v>
      </c>
      <c r="E199" s="81">
        <v>5441.15</v>
      </c>
      <c r="F199" s="81">
        <v>7333.76</v>
      </c>
      <c r="G199" s="81">
        <v>4292.92</v>
      </c>
      <c r="H199" s="21">
        <v>4653.58</v>
      </c>
      <c r="I199" s="21">
        <v>5618.38</v>
      </c>
      <c r="J199" s="81">
        <v>5807.9</v>
      </c>
      <c r="K199" s="81">
        <v>5542.98</v>
      </c>
      <c r="L199" s="81">
        <v>4870.49</v>
      </c>
      <c r="M199" s="81">
        <v>5318.81</v>
      </c>
      <c r="N199" s="81">
        <v>5237.3</v>
      </c>
      <c r="O199" s="72">
        <v>4870.49</v>
      </c>
      <c r="P199" s="1">
        <f t="shared" si="3"/>
        <v>63415.759999999995</v>
      </c>
    </row>
    <row r="200" spans="1:16" ht="15.75">
      <c r="A200" s="7">
        <v>197</v>
      </c>
      <c r="B200" s="92" t="s">
        <v>178</v>
      </c>
      <c r="C200" s="8">
        <v>21236</v>
      </c>
      <c r="D200" s="81"/>
      <c r="E200" s="85"/>
      <c r="F200" s="85"/>
      <c r="G200" s="85"/>
      <c r="H200" s="81"/>
      <c r="I200" s="21"/>
      <c r="J200" s="81"/>
      <c r="K200" s="7"/>
      <c r="L200" s="81"/>
      <c r="M200" s="8"/>
      <c r="N200" s="8"/>
      <c r="O200" s="8"/>
      <c r="P200" s="1">
        <f t="shared" si="3"/>
        <v>0</v>
      </c>
    </row>
    <row r="201" spans="1:16" ht="15.75">
      <c r="A201" s="7">
        <v>198</v>
      </c>
      <c r="B201" s="92" t="s">
        <v>179</v>
      </c>
      <c r="C201" s="8">
        <v>21249</v>
      </c>
      <c r="D201" s="81">
        <v>1571.37</v>
      </c>
      <c r="E201" s="81">
        <v>1419.3</v>
      </c>
      <c r="F201" s="81">
        <v>1571.37</v>
      </c>
      <c r="G201" s="81">
        <v>1446.96</v>
      </c>
      <c r="H201" s="21">
        <v>1571.37</v>
      </c>
      <c r="I201" s="21">
        <v>1520.69</v>
      </c>
      <c r="J201" s="81">
        <v>1806.77</v>
      </c>
      <c r="K201" s="81">
        <v>1806.77</v>
      </c>
      <c r="L201" s="81">
        <v>1748.48</v>
      </c>
      <c r="M201" s="81">
        <v>1806.77</v>
      </c>
      <c r="N201" s="81">
        <v>1400.01</v>
      </c>
      <c r="O201" s="72">
        <v>1379.63</v>
      </c>
      <c r="P201" s="1">
        <f t="shared" si="3"/>
        <v>19049.49</v>
      </c>
    </row>
    <row r="202" spans="1:16" ht="15.75">
      <c r="A202" s="7">
        <v>199</v>
      </c>
      <c r="B202" s="92" t="s">
        <v>180</v>
      </c>
      <c r="C202" s="8">
        <v>12059</v>
      </c>
      <c r="D202" s="81"/>
      <c r="E202" s="85"/>
      <c r="F202" s="85"/>
      <c r="G202" s="85"/>
      <c r="H202" s="81"/>
      <c r="I202" s="21"/>
      <c r="J202" s="81"/>
      <c r="K202" s="7"/>
      <c r="L202" s="81"/>
      <c r="M202" s="8"/>
      <c r="N202" s="8"/>
      <c r="O202" s="8"/>
      <c r="P202" s="1">
        <f t="shared" si="3"/>
        <v>0</v>
      </c>
    </row>
    <row r="203" spans="1:16" ht="15.75">
      <c r="A203" s="7">
        <v>200</v>
      </c>
      <c r="B203" s="92" t="s">
        <v>181</v>
      </c>
      <c r="C203" s="8">
        <v>21381</v>
      </c>
      <c r="D203" s="81"/>
      <c r="E203" s="85"/>
      <c r="F203" s="85"/>
      <c r="G203" s="85"/>
      <c r="H203" s="81"/>
      <c r="I203" s="21"/>
      <c r="J203" s="81"/>
      <c r="K203" s="7"/>
      <c r="L203" s="81"/>
      <c r="M203" s="8"/>
      <c r="N203" s="8"/>
      <c r="O203" s="8"/>
      <c r="P203" s="1">
        <f t="shared" si="3"/>
        <v>0</v>
      </c>
    </row>
    <row r="204" spans="1:16" ht="15.75">
      <c r="A204" s="7">
        <v>201</v>
      </c>
      <c r="B204" s="92" t="s">
        <v>183</v>
      </c>
      <c r="C204" s="8">
        <v>21392</v>
      </c>
      <c r="D204" s="81"/>
      <c r="E204" s="85"/>
      <c r="F204" s="85"/>
      <c r="G204" s="85"/>
      <c r="H204" s="81"/>
      <c r="I204" s="21"/>
      <c r="J204" s="81"/>
      <c r="K204" s="7"/>
      <c r="L204" s="81"/>
      <c r="M204" s="8"/>
      <c r="N204" s="8"/>
      <c r="O204" s="8"/>
      <c r="P204" s="1">
        <f t="shared" si="3"/>
        <v>0</v>
      </c>
    </row>
    <row r="205" spans="1:16" ht="15.75">
      <c r="A205" s="7">
        <v>202</v>
      </c>
      <c r="B205" s="92" t="s">
        <v>184</v>
      </c>
      <c r="C205" s="8">
        <v>21391</v>
      </c>
      <c r="D205" s="81"/>
      <c r="E205" s="85"/>
      <c r="F205" s="85"/>
      <c r="G205" s="85"/>
      <c r="H205" s="81"/>
      <c r="I205" s="21"/>
      <c r="J205" s="81"/>
      <c r="K205" s="7"/>
      <c r="L205" s="81"/>
      <c r="M205" s="8"/>
      <c r="N205" s="8"/>
      <c r="O205" s="8"/>
      <c r="P205" s="1">
        <f t="shared" si="3"/>
        <v>0</v>
      </c>
    </row>
    <row r="206" spans="1:16" ht="15.75">
      <c r="A206" s="7">
        <v>203</v>
      </c>
      <c r="B206" s="92" t="s">
        <v>185</v>
      </c>
      <c r="C206" s="8">
        <v>21250</v>
      </c>
      <c r="D206" s="81">
        <v>36817.77</v>
      </c>
      <c r="E206" s="81">
        <v>6314.57</v>
      </c>
      <c r="F206" s="81">
        <v>9116.13</v>
      </c>
      <c r="G206" s="81">
        <v>6569.25</v>
      </c>
      <c r="H206" s="21">
        <v>7373.02</v>
      </c>
      <c r="I206" s="21">
        <v>8397.45</v>
      </c>
      <c r="J206" s="81">
        <v>8685.35</v>
      </c>
      <c r="K206" s="81">
        <v>8273.7</v>
      </c>
      <c r="L206" s="81">
        <v>7377.05</v>
      </c>
      <c r="M206" s="81">
        <v>7187.53</v>
      </c>
      <c r="N206" s="81">
        <v>7770.36</v>
      </c>
      <c r="O206" s="72">
        <v>7132.71</v>
      </c>
      <c r="P206" s="1">
        <f aca="true" t="shared" si="4" ref="P206:P256">D206+E206+F206+G206+H206+I206+J206+K206+L206+M206+N206+O206</f>
        <v>121014.89</v>
      </c>
    </row>
    <row r="207" spans="1:16" ht="15.75">
      <c r="A207" s="7">
        <v>204</v>
      </c>
      <c r="B207" s="92" t="s">
        <v>186</v>
      </c>
      <c r="C207" s="8">
        <v>21251</v>
      </c>
      <c r="D207" s="81">
        <v>2408.64</v>
      </c>
      <c r="E207" s="81">
        <v>0</v>
      </c>
      <c r="F207" s="81">
        <v>2862.36</v>
      </c>
      <c r="G207" s="81">
        <v>2206.59</v>
      </c>
      <c r="H207" s="21">
        <v>2552.2</v>
      </c>
      <c r="I207" s="21">
        <v>3739.68</v>
      </c>
      <c r="J207" s="81">
        <v>4014.58</v>
      </c>
      <c r="K207" s="81">
        <v>4116.48</v>
      </c>
      <c r="L207" s="81">
        <v>3525.5</v>
      </c>
      <c r="M207" s="81">
        <v>3729.28</v>
      </c>
      <c r="N207" s="81">
        <v>3403.23</v>
      </c>
      <c r="O207" s="72">
        <v>2689.98</v>
      </c>
      <c r="P207" s="1">
        <f t="shared" si="4"/>
        <v>35248.520000000004</v>
      </c>
    </row>
    <row r="208" spans="1:16" ht="15.75">
      <c r="A208" s="7">
        <v>205</v>
      </c>
      <c r="B208" s="92" t="s">
        <v>187</v>
      </c>
      <c r="C208" s="8">
        <v>21252</v>
      </c>
      <c r="D208" s="81">
        <v>-319.56</v>
      </c>
      <c r="E208" s="81">
        <v>0</v>
      </c>
      <c r="F208" s="81">
        <v>-1046.57</v>
      </c>
      <c r="G208" s="81">
        <v>0</v>
      </c>
      <c r="H208" s="21">
        <v>0</v>
      </c>
      <c r="I208" s="21">
        <v>0</v>
      </c>
      <c r="J208" s="81">
        <v>-2532.24</v>
      </c>
      <c r="K208" s="81">
        <v>0</v>
      </c>
      <c r="L208" s="81">
        <v>0</v>
      </c>
      <c r="M208" s="81">
        <v>0</v>
      </c>
      <c r="N208" s="81">
        <v>0</v>
      </c>
      <c r="O208" s="72">
        <v>-1107.78</v>
      </c>
      <c r="P208" s="1">
        <f t="shared" si="4"/>
        <v>-5006.15</v>
      </c>
    </row>
    <row r="209" spans="1:16" ht="15.75">
      <c r="A209" s="7">
        <v>206</v>
      </c>
      <c r="B209" s="92" t="s">
        <v>188</v>
      </c>
      <c r="C209" s="8">
        <v>21253</v>
      </c>
      <c r="D209" s="81">
        <v>3015.31</v>
      </c>
      <c r="E209" s="81">
        <v>0</v>
      </c>
      <c r="F209" s="81">
        <v>3469.4</v>
      </c>
      <c r="G209" s="81">
        <v>2769.32</v>
      </c>
      <c r="H209" s="21">
        <v>3207.97</v>
      </c>
      <c r="I209" s="21">
        <v>4572.69</v>
      </c>
      <c r="J209" s="81">
        <v>0</v>
      </c>
      <c r="K209" s="81">
        <v>5155.79</v>
      </c>
      <c r="L209" s="81">
        <v>4401.78</v>
      </c>
      <c r="M209" s="81">
        <v>4422.16</v>
      </c>
      <c r="N209" s="81">
        <v>4218.37</v>
      </c>
      <c r="O209" s="72">
        <v>3484.74</v>
      </c>
      <c r="P209" s="1">
        <f t="shared" si="4"/>
        <v>38717.53</v>
      </c>
    </row>
    <row r="210" spans="1:16" ht="15.75">
      <c r="A210" s="7">
        <v>207</v>
      </c>
      <c r="B210" s="92" t="s">
        <v>189</v>
      </c>
      <c r="C210" s="8">
        <v>21000</v>
      </c>
      <c r="D210" s="81"/>
      <c r="E210" s="85"/>
      <c r="F210" s="85"/>
      <c r="G210" s="85"/>
      <c r="H210" s="81"/>
      <c r="I210" s="21"/>
      <c r="J210" s="81"/>
      <c r="K210" s="7"/>
      <c r="L210" s="81"/>
      <c r="M210" s="8"/>
      <c r="N210" s="8"/>
      <c r="O210" s="72"/>
      <c r="P210" s="1">
        <f t="shared" si="4"/>
        <v>0</v>
      </c>
    </row>
    <row r="211" spans="1:16" ht="15.75">
      <c r="A211" s="7">
        <v>208</v>
      </c>
      <c r="B211" s="92" t="s">
        <v>190</v>
      </c>
      <c r="C211" s="8">
        <v>21255</v>
      </c>
      <c r="D211" s="81">
        <v>3129.1</v>
      </c>
      <c r="E211" s="81">
        <v>0</v>
      </c>
      <c r="F211" s="81">
        <v>3080.37</v>
      </c>
      <c r="G211" s="81">
        <v>2148.1</v>
      </c>
      <c r="H211" s="21">
        <v>2878.32</v>
      </c>
      <c r="I211" s="21">
        <v>3059.09</v>
      </c>
      <c r="J211" s="81">
        <v>4707.46</v>
      </c>
      <c r="K211" s="81">
        <v>7417.81</v>
      </c>
      <c r="L211" s="81">
        <v>3933.07</v>
      </c>
      <c r="M211" s="81">
        <v>5889.42</v>
      </c>
      <c r="N211" s="81">
        <v>6072.82</v>
      </c>
      <c r="O211" s="72">
        <v>1732.18</v>
      </c>
      <c r="P211" s="1">
        <f t="shared" si="4"/>
        <v>44047.74</v>
      </c>
    </row>
    <row r="212" spans="1:16" ht="15.75">
      <c r="A212" s="7">
        <v>209</v>
      </c>
      <c r="B212" s="92" t="s">
        <v>191</v>
      </c>
      <c r="C212" s="8">
        <v>21256</v>
      </c>
      <c r="D212" s="81">
        <v>0</v>
      </c>
      <c r="E212" s="81">
        <v>1685.34</v>
      </c>
      <c r="F212" s="81">
        <v>2491.05</v>
      </c>
      <c r="G212" s="81">
        <v>1975.3</v>
      </c>
      <c r="H212" s="21">
        <v>2640.82</v>
      </c>
      <c r="I212" s="21">
        <v>2410.41</v>
      </c>
      <c r="J212" s="81">
        <v>2689.98</v>
      </c>
      <c r="K212" s="81">
        <v>2832.63</v>
      </c>
      <c r="L212" s="81">
        <v>2608.46</v>
      </c>
      <c r="M212" s="81">
        <v>2445.43</v>
      </c>
      <c r="N212" s="81">
        <v>2425.05</v>
      </c>
      <c r="O212" s="72">
        <v>1956.35</v>
      </c>
      <c r="P212" s="1">
        <f t="shared" si="4"/>
        <v>26160.819999999996</v>
      </c>
    </row>
    <row r="213" spans="1:16" ht="15.75">
      <c r="A213" s="7">
        <v>210</v>
      </c>
      <c r="B213" s="92" t="s">
        <v>192</v>
      </c>
      <c r="C213" s="8">
        <v>31001</v>
      </c>
      <c r="D213" s="81"/>
      <c r="E213" s="85"/>
      <c r="F213" s="85"/>
      <c r="G213" s="85"/>
      <c r="H213" s="81"/>
      <c r="I213" s="21"/>
      <c r="J213" s="81"/>
      <c r="K213" s="7"/>
      <c r="L213" s="81"/>
      <c r="M213" s="8"/>
      <c r="N213" s="8"/>
      <c r="O213" s="72"/>
      <c r="P213" s="1">
        <f t="shared" si="4"/>
        <v>0</v>
      </c>
    </row>
    <row r="214" spans="1:16" ht="15.75">
      <c r="A214" s="7">
        <v>211</v>
      </c>
      <c r="B214" s="92" t="s">
        <v>193</v>
      </c>
      <c r="C214" s="8">
        <v>21257</v>
      </c>
      <c r="D214" s="81">
        <v>925.24</v>
      </c>
      <c r="E214" s="81">
        <v>0</v>
      </c>
      <c r="F214" s="81">
        <v>0</v>
      </c>
      <c r="G214" s="81">
        <v>1582.46</v>
      </c>
      <c r="H214" s="21">
        <v>1660.8</v>
      </c>
      <c r="I214" s="21">
        <v>1740.28</v>
      </c>
      <c r="J214" s="81">
        <v>0</v>
      </c>
      <c r="K214" s="81">
        <v>2759.83</v>
      </c>
      <c r="L214" s="81">
        <v>1817.57</v>
      </c>
      <c r="M214" s="81">
        <v>2365.2</v>
      </c>
      <c r="N214" s="81">
        <v>2306.65</v>
      </c>
      <c r="O214" s="72">
        <v>1640.84</v>
      </c>
      <c r="P214" s="1">
        <f t="shared" si="4"/>
        <v>16798.87</v>
      </c>
    </row>
    <row r="215" spans="1:16" ht="15.75">
      <c r="A215" s="7">
        <v>212</v>
      </c>
      <c r="B215" s="92" t="s">
        <v>194</v>
      </c>
      <c r="C215" s="8">
        <v>21113</v>
      </c>
      <c r="D215" s="81">
        <v>1471.2</v>
      </c>
      <c r="E215" s="81">
        <v>2100.88</v>
      </c>
      <c r="F215" s="81">
        <v>2434.64</v>
      </c>
      <c r="G215" s="81">
        <v>1865.67</v>
      </c>
      <c r="H215" s="21">
        <v>2220.28</v>
      </c>
      <c r="I215" s="21">
        <v>2410.35</v>
      </c>
      <c r="J215" s="81">
        <v>1887.78</v>
      </c>
      <c r="K215" s="81">
        <v>2226.82</v>
      </c>
      <c r="L215" s="81">
        <v>2106.33</v>
      </c>
      <c r="M215" s="81">
        <v>2552.87</v>
      </c>
      <c r="N215" s="81">
        <v>2371.25</v>
      </c>
      <c r="O215" s="72">
        <v>2287.95</v>
      </c>
      <c r="P215" s="1">
        <f t="shared" si="4"/>
        <v>25936.020000000004</v>
      </c>
    </row>
    <row r="216" spans="1:16" ht="15.75">
      <c r="A216" s="7">
        <v>213</v>
      </c>
      <c r="B216" s="92" t="s">
        <v>195</v>
      </c>
      <c r="C216" s="8">
        <v>21116</v>
      </c>
      <c r="D216" s="81">
        <v>4210.95</v>
      </c>
      <c r="E216" s="81">
        <v>5362.53</v>
      </c>
      <c r="F216" s="81">
        <v>5768.23</v>
      </c>
      <c r="G216" s="81">
        <v>3908.86</v>
      </c>
      <c r="H216" s="21">
        <v>4342.28</v>
      </c>
      <c r="I216" s="21">
        <v>4856.27</v>
      </c>
      <c r="J216" s="81">
        <v>5074.27</v>
      </c>
      <c r="K216" s="81">
        <v>5787.52</v>
      </c>
      <c r="L216" s="81">
        <v>4829.73</v>
      </c>
      <c r="M216" s="81">
        <v>4197.99</v>
      </c>
      <c r="N216" s="81">
        <v>5542.98</v>
      </c>
      <c r="O216" s="72">
        <v>4381.4</v>
      </c>
      <c r="P216" s="1">
        <f t="shared" si="4"/>
        <v>58263.01</v>
      </c>
    </row>
    <row r="217" spans="1:16" ht="15.75">
      <c r="A217" s="7">
        <v>214</v>
      </c>
      <c r="B217" s="92" t="s">
        <v>196</v>
      </c>
      <c r="C217" s="8">
        <v>21114</v>
      </c>
      <c r="D217" s="81">
        <v>1184</v>
      </c>
      <c r="E217" s="81">
        <v>2197.73</v>
      </c>
      <c r="F217" s="81">
        <v>2890.54</v>
      </c>
      <c r="G217" s="81">
        <v>1841.66</v>
      </c>
      <c r="H217" s="21">
        <v>2428.13</v>
      </c>
      <c r="I217" s="21">
        <v>3083.91</v>
      </c>
      <c r="J217" s="81">
        <v>2775.41</v>
      </c>
      <c r="K217" s="81">
        <v>6252.33</v>
      </c>
      <c r="L217" s="81">
        <v>3138.3</v>
      </c>
      <c r="M217" s="81">
        <v>4299.88</v>
      </c>
      <c r="N217" s="81">
        <v>2628.84</v>
      </c>
      <c r="O217" s="72">
        <v>2465.81</v>
      </c>
      <c r="P217" s="1">
        <f t="shared" si="4"/>
        <v>35186.54</v>
      </c>
    </row>
    <row r="218" spans="1:16" ht="15.75">
      <c r="A218" s="7">
        <v>215</v>
      </c>
      <c r="B218" s="92" t="s">
        <v>197</v>
      </c>
      <c r="C218" s="8">
        <v>21115</v>
      </c>
      <c r="D218" s="81">
        <v>1400.58</v>
      </c>
      <c r="E218" s="81">
        <v>2269.97</v>
      </c>
      <c r="F218" s="81">
        <v>3716.49</v>
      </c>
      <c r="G218" s="81">
        <v>2451.08</v>
      </c>
      <c r="H218" s="21">
        <v>1364.3</v>
      </c>
      <c r="I218" s="21">
        <v>1347.17</v>
      </c>
      <c r="J218" s="81">
        <v>1201.87</v>
      </c>
      <c r="K218" s="81">
        <v>1487.17</v>
      </c>
      <c r="L218" s="81">
        <v>1467.46</v>
      </c>
      <c r="M218" s="81">
        <v>1874.36</v>
      </c>
      <c r="N218" s="81">
        <v>1732.38</v>
      </c>
      <c r="O218" s="72">
        <v>1548.3</v>
      </c>
      <c r="P218" s="1">
        <f t="shared" si="4"/>
        <v>21861.13</v>
      </c>
    </row>
    <row r="219" spans="1:16" ht="15.75">
      <c r="A219" s="7">
        <v>216</v>
      </c>
      <c r="B219" s="92" t="s">
        <v>198</v>
      </c>
      <c r="C219" s="8">
        <v>21258</v>
      </c>
      <c r="D219" s="81">
        <v>3796.02</v>
      </c>
      <c r="E219" s="81">
        <v>5034.85</v>
      </c>
      <c r="F219" s="81">
        <v>5422.93</v>
      </c>
      <c r="G219" s="81">
        <v>3965.92</v>
      </c>
      <c r="H219" s="21">
        <v>4771.67</v>
      </c>
      <c r="I219" s="21">
        <v>4989.37</v>
      </c>
      <c r="J219" s="81">
        <v>6953.73</v>
      </c>
      <c r="K219" s="81">
        <v>5953.49</v>
      </c>
      <c r="L219" s="81">
        <v>5086.36</v>
      </c>
      <c r="M219" s="81">
        <v>4732.46</v>
      </c>
      <c r="N219" s="81">
        <v>5920.19</v>
      </c>
      <c r="O219" s="72">
        <v>4161.86</v>
      </c>
      <c r="P219" s="1">
        <f t="shared" si="4"/>
        <v>60788.85</v>
      </c>
    </row>
    <row r="220" spans="1:16" ht="15.75">
      <c r="A220" s="7">
        <v>217</v>
      </c>
      <c r="B220" s="92" t="s">
        <v>199</v>
      </c>
      <c r="C220" s="8">
        <v>21259</v>
      </c>
      <c r="D220" s="81">
        <v>3757.97</v>
      </c>
      <c r="E220" s="81">
        <v>4614.37</v>
      </c>
      <c r="F220" s="81">
        <v>5858.84</v>
      </c>
      <c r="G220" s="81">
        <v>4550.73</v>
      </c>
      <c r="H220" s="21">
        <v>4627.72</v>
      </c>
      <c r="I220" s="21">
        <v>6994.79</v>
      </c>
      <c r="J220" s="81">
        <v>5035.19</v>
      </c>
      <c r="K220" s="81">
        <v>5792.39</v>
      </c>
      <c r="L220" s="81">
        <v>3801.77</v>
      </c>
      <c r="M220" s="81">
        <v>3659.53</v>
      </c>
      <c r="N220" s="81">
        <v>3569.31</v>
      </c>
      <c r="O220" s="72">
        <v>2999.69</v>
      </c>
      <c r="P220" s="1">
        <f t="shared" si="4"/>
        <v>55262.299999999996</v>
      </c>
    </row>
    <row r="221" spans="1:16" ht="15.75">
      <c r="A221" s="7">
        <v>218</v>
      </c>
      <c r="B221" s="92" t="s">
        <v>200</v>
      </c>
      <c r="C221" s="8">
        <v>21820</v>
      </c>
      <c r="D221" s="81">
        <v>29560.89</v>
      </c>
      <c r="E221" s="81">
        <v>32902.31</v>
      </c>
      <c r="F221" s="81">
        <v>30316.91</v>
      </c>
      <c r="G221" s="81">
        <v>18383.5</v>
      </c>
      <c r="H221" s="21">
        <v>23871.21</v>
      </c>
      <c r="I221" s="21">
        <v>28838.95</v>
      </c>
      <c r="J221" s="81">
        <v>30929.38</v>
      </c>
      <c r="K221" s="81">
        <v>32978.2</v>
      </c>
      <c r="L221" s="81">
        <v>28899.91</v>
      </c>
      <c r="M221" s="81">
        <v>31288.39</v>
      </c>
      <c r="N221" s="81">
        <v>33016.39</v>
      </c>
      <c r="O221" s="72">
        <v>28254.22</v>
      </c>
      <c r="P221" s="1">
        <f t="shared" si="4"/>
        <v>349240.26</v>
      </c>
    </row>
    <row r="222" spans="1:16" ht="15.75">
      <c r="A222" s="7">
        <v>219</v>
      </c>
      <c r="B222" s="92" t="s">
        <v>201</v>
      </c>
      <c r="C222" s="8">
        <v>21260</v>
      </c>
      <c r="D222" s="81">
        <v>3969.02</v>
      </c>
      <c r="E222" s="81">
        <v>5600.13</v>
      </c>
      <c r="F222" s="81">
        <v>6148.14</v>
      </c>
      <c r="G222" s="81">
        <v>4339.27</v>
      </c>
      <c r="H222" s="21">
        <v>5441.85</v>
      </c>
      <c r="I222" s="21">
        <v>5754.49</v>
      </c>
      <c r="J222" s="81">
        <v>5219.78</v>
      </c>
      <c r="K222" s="81">
        <v>5686.45</v>
      </c>
      <c r="L222" s="81">
        <v>4986.24</v>
      </c>
      <c r="M222" s="81">
        <v>5258.49</v>
      </c>
      <c r="N222" s="81">
        <v>4863.96</v>
      </c>
      <c r="O222" s="72">
        <v>4158.05</v>
      </c>
      <c r="P222" s="1">
        <f t="shared" si="4"/>
        <v>61425.869999999995</v>
      </c>
    </row>
    <row r="223" spans="1:16" ht="15.75">
      <c r="A223" s="7">
        <v>220</v>
      </c>
      <c r="B223" s="92" t="s">
        <v>202</v>
      </c>
      <c r="C223" s="8">
        <v>21261</v>
      </c>
      <c r="D223" s="81">
        <v>4961.19</v>
      </c>
      <c r="E223" s="81">
        <v>4120.03</v>
      </c>
      <c r="F223" s="81">
        <v>5347.21</v>
      </c>
      <c r="G223" s="81">
        <v>3514.59</v>
      </c>
      <c r="H223" s="21">
        <v>4094.15</v>
      </c>
      <c r="I223" s="21">
        <v>5193.01</v>
      </c>
      <c r="J223" s="81">
        <v>5339.19</v>
      </c>
      <c r="K223" s="81">
        <v>5767.14</v>
      </c>
      <c r="L223" s="81">
        <v>4605.56</v>
      </c>
      <c r="M223" s="81">
        <v>4238.75</v>
      </c>
      <c r="N223" s="81">
        <v>5074.27</v>
      </c>
      <c r="O223" s="72">
        <v>4483.29</v>
      </c>
      <c r="P223" s="1">
        <f t="shared" si="4"/>
        <v>56738.38</v>
      </c>
    </row>
    <row r="224" spans="1:16" ht="15.75">
      <c r="A224" s="7">
        <v>221</v>
      </c>
      <c r="B224" s="92" t="s">
        <v>203</v>
      </c>
      <c r="C224" s="8">
        <v>21262</v>
      </c>
      <c r="D224" s="81">
        <v>4536.53</v>
      </c>
      <c r="E224" s="81">
        <v>3312.19</v>
      </c>
      <c r="F224" s="81">
        <v>4263.41</v>
      </c>
      <c r="G224" s="81">
        <v>2796.79</v>
      </c>
      <c r="H224" s="21">
        <v>3648.41</v>
      </c>
      <c r="I224" s="21">
        <v>4794.95</v>
      </c>
      <c r="J224" s="81">
        <v>3501.25</v>
      </c>
      <c r="K224" s="81">
        <v>5336.14</v>
      </c>
      <c r="L224" s="81">
        <v>6429.45</v>
      </c>
      <c r="M224" s="81">
        <v>6024.32</v>
      </c>
      <c r="N224" s="81">
        <v>5697.86</v>
      </c>
      <c r="O224" s="72">
        <v>3232.45</v>
      </c>
      <c r="P224" s="1">
        <f t="shared" si="4"/>
        <v>53573.74999999999</v>
      </c>
    </row>
    <row r="225" spans="1:16" ht="15.75">
      <c r="A225" s="7">
        <v>222</v>
      </c>
      <c r="B225" s="92" t="s">
        <v>208</v>
      </c>
      <c r="C225" s="8">
        <v>21395</v>
      </c>
      <c r="D225" s="81"/>
      <c r="E225" s="85"/>
      <c r="F225" s="85"/>
      <c r="G225" s="85"/>
      <c r="H225" s="81"/>
      <c r="I225" s="21"/>
      <c r="J225" s="81"/>
      <c r="K225" s="7"/>
      <c r="L225" s="81"/>
      <c r="M225" s="8"/>
      <c r="N225" s="8"/>
      <c r="O225" s="8"/>
      <c r="P225" s="1">
        <f t="shared" si="4"/>
        <v>0</v>
      </c>
    </row>
    <row r="226" spans="1:16" ht="15.75">
      <c r="A226" s="7">
        <v>223</v>
      </c>
      <c r="B226" s="92" t="s">
        <v>209</v>
      </c>
      <c r="C226" s="9"/>
      <c r="D226" s="81"/>
      <c r="E226" s="85"/>
      <c r="F226" s="85"/>
      <c r="G226" s="85"/>
      <c r="H226" s="81"/>
      <c r="I226" s="21"/>
      <c r="J226" s="81"/>
      <c r="K226" s="7"/>
      <c r="L226" s="81"/>
      <c r="M226" s="8"/>
      <c r="N226" s="8"/>
      <c r="O226" s="8"/>
      <c r="P226" s="1">
        <f t="shared" si="4"/>
        <v>0</v>
      </c>
    </row>
    <row r="227" spans="1:16" ht="15.75">
      <c r="A227" s="7">
        <v>224</v>
      </c>
      <c r="B227" s="92" t="s">
        <v>210</v>
      </c>
      <c r="C227" s="8">
        <v>12224</v>
      </c>
      <c r="D227" s="81"/>
      <c r="E227" s="85"/>
      <c r="F227" s="85"/>
      <c r="G227" s="85"/>
      <c r="H227" s="81"/>
      <c r="I227" s="21"/>
      <c r="J227" s="81"/>
      <c r="K227" s="7"/>
      <c r="L227" s="81"/>
      <c r="M227" s="8"/>
      <c r="N227" s="8"/>
      <c r="O227" s="8"/>
      <c r="P227" s="1">
        <f t="shared" si="4"/>
        <v>0</v>
      </c>
    </row>
    <row r="228" spans="1:16" ht="15.75">
      <c r="A228" s="7">
        <v>225</v>
      </c>
      <c r="B228" s="92" t="s">
        <v>211</v>
      </c>
      <c r="C228" s="8">
        <v>12233</v>
      </c>
      <c r="D228" s="81"/>
      <c r="E228" s="85"/>
      <c r="F228" s="85"/>
      <c r="G228" s="85"/>
      <c r="H228" s="81"/>
      <c r="I228" s="21"/>
      <c r="J228" s="81"/>
      <c r="K228" s="7"/>
      <c r="L228" s="81"/>
      <c r="M228" s="8"/>
      <c r="N228" s="8"/>
      <c r="O228" s="8"/>
      <c r="P228" s="1">
        <f t="shared" si="4"/>
        <v>0</v>
      </c>
    </row>
    <row r="229" spans="1:16" ht="15.75">
      <c r="A229" s="7">
        <v>226</v>
      </c>
      <c r="B229" s="92" t="s">
        <v>212</v>
      </c>
      <c r="C229" s="8">
        <v>12228</v>
      </c>
      <c r="D229" s="81"/>
      <c r="E229" s="85"/>
      <c r="F229" s="85"/>
      <c r="G229" s="85"/>
      <c r="H229" s="81"/>
      <c r="I229" s="21"/>
      <c r="J229" s="81"/>
      <c r="K229" s="7"/>
      <c r="L229" s="81"/>
      <c r="M229" s="8"/>
      <c r="N229" s="8"/>
      <c r="O229" s="8"/>
      <c r="P229" s="1">
        <f t="shared" si="4"/>
        <v>0</v>
      </c>
    </row>
    <row r="230" spans="1:16" ht="15.75">
      <c r="A230" s="7">
        <v>227</v>
      </c>
      <c r="B230" s="92" t="s">
        <v>213</v>
      </c>
      <c r="C230" s="8">
        <v>12231</v>
      </c>
      <c r="D230" s="81"/>
      <c r="E230" s="85"/>
      <c r="F230" s="85"/>
      <c r="G230" s="85"/>
      <c r="H230" s="81"/>
      <c r="I230" s="21"/>
      <c r="J230" s="81"/>
      <c r="K230" s="7"/>
      <c r="L230" s="81"/>
      <c r="M230" s="8"/>
      <c r="N230" s="8"/>
      <c r="O230" s="8"/>
      <c r="P230" s="1">
        <f t="shared" si="4"/>
        <v>0</v>
      </c>
    </row>
    <row r="231" spans="1:16" ht="15.75">
      <c r="A231" s="7">
        <v>228</v>
      </c>
      <c r="B231" s="92" t="s">
        <v>214</v>
      </c>
      <c r="C231" s="8">
        <v>12239</v>
      </c>
      <c r="D231" s="81"/>
      <c r="E231" s="85"/>
      <c r="F231" s="85"/>
      <c r="G231" s="85"/>
      <c r="H231" s="81"/>
      <c r="I231" s="21"/>
      <c r="J231" s="81"/>
      <c r="K231" s="7"/>
      <c r="L231" s="81"/>
      <c r="M231" s="8"/>
      <c r="N231" s="8"/>
      <c r="O231" s="8"/>
      <c r="P231" s="1">
        <f t="shared" si="4"/>
        <v>0</v>
      </c>
    </row>
    <row r="232" spans="1:16" ht="15.75">
      <c r="A232" s="7">
        <v>229</v>
      </c>
      <c r="B232" s="92" t="s">
        <v>215</v>
      </c>
      <c r="C232" s="8">
        <v>12240</v>
      </c>
      <c r="D232" s="81"/>
      <c r="E232" s="85"/>
      <c r="F232" s="85"/>
      <c r="G232" s="85"/>
      <c r="H232" s="81"/>
      <c r="I232" s="21"/>
      <c r="J232" s="81"/>
      <c r="K232" s="7"/>
      <c r="L232" s="81"/>
      <c r="M232" s="8"/>
      <c r="N232" s="8"/>
      <c r="O232" s="8"/>
      <c r="P232" s="1">
        <f t="shared" si="4"/>
        <v>0</v>
      </c>
    </row>
    <row r="233" spans="1:16" ht="15.75">
      <c r="A233" s="7">
        <v>230</v>
      </c>
      <c r="B233" s="92" t="s">
        <v>216</v>
      </c>
      <c r="C233" s="8">
        <v>12242</v>
      </c>
      <c r="D233" s="81"/>
      <c r="E233" s="85"/>
      <c r="F233" s="85"/>
      <c r="G233" s="85"/>
      <c r="H233" s="81"/>
      <c r="I233" s="21"/>
      <c r="J233" s="81"/>
      <c r="K233" s="7"/>
      <c r="L233" s="81"/>
      <c r="M233" s="8"/>
      <c r="N233" s="8"/>
      <c r="O233" s="8"/>
      <c r="P233" s="1">
        <f t="shared" si="4"/>
        <v>0</v>
      </c>
    </row>
    <row r="234" spans="1:16" ht="15.75">
      <c r="A234" s="7">
        <v>231</v>
      </c>
      <c r="B234" s="92" t="s">
        <v>217</v>
      </c>
      <c r="C234" s="8">
        <v>12235</v>
      </c>
      <c r="D234" s="81"/>
      <c r="E234" s="85"/>
      <c r="F234" s="85"/>
      <c r="G234" s="85"/>
      <c r="H234" s="81"/>
      <c r="I234" s="21"/>
      <c r="J234" s="81"/>
      <c r="K234" s="7"/>
      <c r="L234" s="81"/>
      <c r="M234" s="8"/>
      <c r="N234" s="8"/>
      <c r="O234" s="8"/>
      <c r="P234" s="1">
        <f t="shared" si="4"/>
        <v>0</v>
      </c>
    </row>
    <row r="235" spans="1:16" ht="15.75">
      <c r="A235" s="7">
        <v>232</v>
      </c>
      <c r="B235" s="92" t="s">
        <v>218</v>
      </c>
      <c r="C235" s="8">
        <v>12238</v>
      </c>
      <c r="D235" s="81"/>
      <c r="E235" s="85"/>
      <c r="F235" s="85"/>
      <c r="G235" s="85"/>
      <c r="H235" s="81"/>
      <c r="I235" s="21"/>
      <c r="J235" s="81"/>
      <c r="K235" s="7"/>
      <c r="L235" s="81"/>
      <c r="M235" s="8"/>
      <c r="N235" s="8"/>
      <c r="O235" s="8"/>
      <c r="P235" s="1">
        <f t="shared" si="4"/>
        <v>0</v>
      </c>
    </row>
    <row r="236" spans="1:16" ht="15.75">
      <c r="A236" s="7">
        <v>233</v>
      </c>
      <c r="B236" s="92" t="s">
        <v>83</v>
      </c>
      <c r="C236" s="8"/>
      <c r="D236" s="81"/>
      <c r="E236" s="85"/>
      <c r="F236" s="85"/>
      <c r="G236" s="85"/>
      <c r="H236" s="81"/>
      <c r="I236" s="21"/>
      <c r="J236" s="81"/>
      <c r="K236" s="7"/>
      <c r="L236" s="81"/>
      <c r="M236" s="8"/>
      <c r="N236" s="8"/>
      <c r="O236" s="8"/>
      <c r="P236" s="1"/>
    </row>
    <row r="237" spans="1:16" ht="15.75">
      <c r="A237" s="7">
        <v>234</v>
      </c>
      <c r="B237" s="92" t="s">
        <v>219</v>
      </c>
      <c r="C237" s="8">
        <v>12254</v>
      </c>
      <c r="D237" s="81"/>
      <c r="E237" s="85"/>
      <c r="F237" s="85"/>
      <c r="G237" s="85"/>
      <c r="H237" s="81"/>
      <c r="I237" s="21"/>
      <c r="J237" s="81"/>
      <c r="K237" s="7"/>
      <c r="L237" s="81"/>
      <c r="M237" s="8"/>
      <c r="N237" s="8"/>
      <c r="O237" s="8"/>
      <c r="P237" s="1">
        <f t="shared" si="4"/>
        <v>0</v>
      </c>
    </row>
    <row r="238" spans="1:16" ht="15.75">
      <c r="A238" s="7">
        <v>235</v>
      </c>
      <c r="B238" s="92" t="s">
        <v>662</v>
      </c>
      <c r="C238" s="8"/>
      <c r="D238" s="81"/>
      <c r="E238" s="85"/>
      <c r="F238" s="85"/>
      <c r="G238" s="85"/>
      <c r="H238" s="81"/>
      <c r="I238" s="21"/>
      <c r="J238" s="81"/>
      <c r="K238" s="7"/>
      <c r="L238" s="81"/>
      <c r="M238" s="8"/>
      <c r="N238" s="8"/>
      <c r="O238" s="8"/>
      <c r="P238" s="1"/>
    </row>
    <row r="239" spans="1:16" ht="15.75">
      <c r="A239" s="7">
        <v>236</v>
      </c>
      <c r="B239" s="92" t="s">
        <v>84</v>
      </c>
      <c r="C239" s="8"/>
      <c r="D239" s="81"/>
      <c r="E239" s="85"/>
      <c r="F239" s="85"/>
      <c r="G239" s="85"/>
      <c r="H239" s="81"/>
      <c r="I239" s="21"/>
      <c r="J239" s="81"/>
      <c r="K239" s="7"/>
      <c r="L239" s="81"/>
      <c r="M239" s="8"/>
      <c r="N239" s="8"/>
      <c r="O239" s="8"/>
      <c r="P239" s="1"/>
    </row>
    <row r="240" spans="1:16" ht="15.75">
      <c r="A240" s="7">
        <v>237</v>
      </c>
      <c r="B240" s="92" t="s">
        <v>221</v>
      </c>
      <c r="C240" s="8">
        <v>12262</v>
      </c>
      <c r="D240" s="81"/>
      <c r="E240" s="85"/>
      <c r="F240" s="85"/>
      <c r="G240" s="85"/>
      <c r="H240" s="81"/>
      <c r="I240" s="21"/>
      <c r="J240" s="81"/>
      <c r="K240" s="7"/>
      <c r="L240" s="81"/>
      <c r="M240" s="8"/>
      <c r="N240" s="8"/>
      <c r="O240" s="8"/>
      <c r="P240" s="1">
        <f t="shared" si="4"/>
        <v>0</v>
      </c>
    </row>
    <row r="241" spans="1:16" ht="15.75">
      <c r="A241" s="7">
        <v>238</v>
      </c>
      <c r="B241" s="92" t="s">
        <v>222</v>
      </c>
      <c r="C241" s="8">
        <v>12266</v>
      </c>
      <c r="D241" s="81"/>
      <c r="E241" s="85"/>
      <c r="F241" s="85"/>
      <c r="G241" s="85"/>
      <c r="H241" s="81"/>
      <c r="I241" s="21"/>
      <c r="J241" s="81"/>
      <c r="K241" s="7"/>
      <c r="L241" s="81"/>
      <c r="M241" s="8"/>
      <c r="N241" s="8"/>
      <c r="O241" s="8"/>
      <c r="P241" s="1">
        <f t="shared" si="4"/>
        <v>0</v>
      </c>
    </row>
    <row r="242" spans="1:16" ht="15.75">
      <c r="A242" s="7">
        <v>239</v>
      </c>
      <c r="B242" s="92" t="s">
        <v>223</v>
      </c>
      <c r="C242" s="8">
        <v>12267</v>
      </c>
      <c r="D242" s="81"/>
      <c r="E242" s="85"/>
      <c r="F242" s="85"/>
      <c r="G242" s="85"/>
      <c r="H242" s="81"/>
      <c r="I242" s="21"/>
      <c r="J242" s="81"/>
      <c r="K242" s="7"/>
      <c r="L242" s="81"/>
      <c r="M242" s="8"/>
      <c r="N242" s="8"/>
      <c r="O242" s="8"/>
      <c r="P242" s="1">
        <f t="shared" si="4"/>
        <v>0</v>
      </c>
    </row>
    <row r="243" spans="1:16" ht="15.75">
      <c r="A243" s="7">
        <v>240</v>
      </c>
      <c r="B243" s="92" t="s">
        <v>224</v>
      </c>
      <c r="C243" s="8">
        <v>12269</v>
      </c>
      <c r="D243" s="81"/>
      <c r="E243" s="85"/>
      <c r="F243" s="85"/>
      <c r="G243" s="85"/>
      <c r="H243" s="81"/>
      <c r="I243" s="21"/>
      <c r="J243" s="81"/>
      <c r="K243" s="7"/>
      <c r="L243" s="81"/>
      <c r="M243" s="8"/>
      <c r="N243" s="8"/>
      <c r="O243" s="8"/>
      <c r="P243" s="1">
        <f t="shared" si="4"/>
        <v>0</v>
      </c>
    </row>
    <row r="244" spans="1:16" ht="15.75">
      <c r="A244" s="7">
        <v>241</v>
      </c>
      <c r="B244" s="92" t="s">
        <v>225</v>
      </c>
      <c r="C244" s="8">
        <v>12273</v>
      </c>
      <c r="D244" s="81"/>
      <c r="E244" s="85"/>
      <c r="F244" s="85"/>
      <c r="G244" s="85"/>
      <c r="H244" s="81"/>
      <c r="I244" s="21"/>
      <c r="J244" s="81"/>
      <c r="K244" s="7"/>
      <c r="L244" s="81"/>
      <c r="M244" s="8"/>
      <c r="N244" s="8"/>
      <c r="O244" s="8"/>
      <c r="P244" s="1">
        <f t="shared" si="4"/>
        <v>0</v>
      </c>
    </row>
    <row r="245" spans="1:16" ht="15.75">
      <c r="A245" s="7">
        <v>242</v>
      </c>
      <c r="B245" s="92" t="s">
        <v>227</v>
      </c>
      <c r="C245" s="8">
        <v>21664</v>
      </c>
      <c r="D245" s="81"/>
      <c r="E245" s="85"/>
      <c r="F245" s="85"/>
      <c r="G245" s="85"/>
      <c r="H245" s="81"/>
      <c r="I245" s="21"/>
      <c r="J245" s="81"/>
      <c r="K245" s="7"/>
      <c r="L245" s="81"/>
      <c r="M245" s="8"/>
      <c r="N245" s="8"/>
      <c r="O245" s="8"/>
      <c r="P245" s="1">
        <f t="shared" si="4"/>
        <v>0</v>
      </c>
    </row>
    <row r="246" spans="1:16" ht="15.75">
      <c r="A246" s="7">
        <v>243</v>
      </c>
      <c r="B246" s="92" t="s">
        <v>229</v>
      </c>
      <c r="C246" s="8">
        <v>21667</v>
      </c>
      <c r="D246" s="81"/>
      <c r="E246" s="85"/>
      <c r="F246" s="85"/>
      <c r="G246" s="85"/>
      <c r="H246" s="81"/>
      <c r="I246" s="21"/>
      <c r="J246" s="81"/>
      <c r="K246" s="7"/>
      <c r="L246" s="81"/>
      <c r="M246" s="8"/>
      <c r="N246" s="8"/>
      <c r="O246" s="8"/>
      <c r="P246" s="1">
        <f t="shared" si="4"/>
        <v>0</v>
      </c>
    </row>
    <row r="247" spans="1:16" ht="15.75">
      <c r="A247" s="7">
        <v>244</v>
      </c>
      <c r="B247" s="92" t="s">
        <v>230</v>
      </c>
      <c r="C247" s="8">
        <v>21398</v>
      </c>
      <c r="D247" s="81"/>
      <c r="E247" s="85"/>
      <c r="F247" s="85"/>
      <c r="G247" s="85"/>
      <c r="H247" s="81"/>
      <c r="I247" s="21"/>
      <c r="J247" s="81"/>
      <c r="K247" s="7"/>
      <c r="L247" s="81"/>
      <c r="M247" s="8"/>
      <c r="N247" s="8"/>
      <c r="O247" s="8"/>
      <c r="P247" s="1">
        <f t="shared" si="4"/>
        <v>0</v>
      </c>
    </row>
    <row r="248" spans="1:16" ht="15.75">
      <c r="A248" s="7">
        <v>245</v>
      </c>
      <c r="B248" s="92" t="s">
        <v>231</v>
      </c>
      <c r="C248" s="8">
        <v>21263</v>
      </c>
      <c r="D248" s="81"/>
      <c r="E248" s="85"/>
      <c r="F248" s="85"/>
      <c r="G248" s="85"/>
      <c r="H248" s="81"/>
      <c r="I248" s="21"/>
      <c r="J248" s="81"/>
      <c r="K248" s="7"/>
      <c r="L248" s="81"/>
      <c r="M248" s="8"/>
      <c r="N248" s="8"/>
      <c r="O248" s="7"/>
      <c r="P248" s="1">
        <f t="shared" si="4"/>
        <v>0</v>
      </c>
    </row>
    <row r="249" spans="1:16" ht="15.75">
      <c r="A249" s="7">
        <v>246</v>
      </c>
      <c r="B249" s="92" t="s">
        <v>232</v>
      </c>
      <c r="C249" s="8">
        <v>21264</v>
      </c>
      <c r="D249" s="81">
        <v>461.52</v>
      </c>
      <c r="E249" s="81">
        <v>416.86</v>
      </c>
      <c r="F249" s="81">
        <v>461.52</v>
      </c>
      <c r="G249" s="81">
        <v>446.63</v>
      </c>
      <c r="H249" s="21">
        <v>461.52</v>
      </c>
      <c r="I249" s="21">
        <v>446.63</v>
      </c>
      <c r="J249" s="81">
        <v>530.66</v>
      </c>
      <c r="K249" s="81">
        <v>530.66</v>
      </c>
      <c r="L249" s="81">
        <v>513.54</v>
      </c>
      <c r="M249" s="81">
        <v>530.66</v>
      </c>
      <c r="N249" s="81">
        <v>599.13</v>
      </c>
      <c r="O249" s="7">
        <v>599.13</v>
      </c>
      <c r="P249" s="1">
        <f t="shared" si="4"/>
        <v>5998.46</v>
      </c>
    </row>
    <row r="250" spans="1:16" ht="15.75">
      <c r="A250" s="7">
        <v>247</v>
      </c>
      <c r="B250" s="92" t="s">
        <v>233</v>
      </c>
      <c r="C250" s="8">
        <v>21265</v>
      </c>
      <c r="D250" s="81"/>
      <c r="E250" s="85"/>
      <c r="F250" s="85"/>
      <c r="G250" s="85"/>
      <c r="H250" s="81"/>
      <c r="I250" s="21"/>
      <c r="J250" s="81"/>
      <c r="K250" s="7"/>
      <c r="L250" s="81"/>
      <c r="M250" s="8"/>
      <c r="N250" s="8"/>
      <c r="O250" s="7"/>
      <c r="P250" s="1">
        <f t="shared" si="4"/>
        <v>0</v>
      </c>
    </row>
    <row r="251" spans="1:16" ht="15.75">
      <c r="A251" s="7">
        <v>248</v>
      </c>
      <c r="B251" s="92" t="s">
        <v>235</v>
      </c>
      <c r="C251" s="8">
        <v>12085</v>
      </c>
      <c r="D251" s="81"/>
      <c r="E251" s="85"/>
      <c r="F251" s="85"/>
      <c r="G251" s="85"/>
      <c r="H251" s="81"/>
      <c r="I251" s="21"/>
      <c r="J251" s="81"/>
      <c r="K251" s="7"/>
      <c r="L251" s="81"/>
      <c r="M251" s="8"/>
      <c r="N251" s="8"/>
      <c r="O251" s="7"/>
      <c r="P251" s="1">
        <f t="shared" si="4"/>
        <v>0</v>
      </c>
    </row>
    <row r="252" spans="1:16" ht="15.75">
      <c r="A252" s="7">
        <v>249</v>
      </c>
      <c r="B252" s="92" t="s">
        <v>236</v>
      </c>
      <c r="C252" s="8">
        <v>12086</v>
      </c>
      <c r="D252" s="81"/>
      <c r="E252" s="85"/>
      <c r="F252" s="85"/>
      <c r="G252" s="85"/>
      <c r="H252" s="81"/>
      <c r="I252" s="21"/>
      <c r="J252" s="81"/>
      <c r="K252" s="7"/>
      <c r="L252" s="81"/>
      <c r="M252" s="8"/>
      <c r="N252" s="8"/>
      <c r="O252" s="7"/>
      <c r="P252" s="1">
        <f t="shared" si="4"/>
        <v>0</v>
      </c>
    </row>
    <row r="253" spans="1:16" ht="15.75">
      <c r="A253" s="7">
        <v>250</v>
      </c>
      <c r="B253" s="92" t="s">
        <v>237</v>
      </c>
      <c r="C253" s="8">
        <v>12088</v>
      </c>
      <c r="D253" s="81"/>
      <c r="E253" s="85"/>
      <c r="F253" s="85"/>
      <c r="G253" s="85"/>
      <c r="H253" s="81"/>
      <c r="I253" s="21"/>
      <c r="J253" s="81"/>
      <c r="K253" s="7"/>
      <c r="L253" s="81"/>
      <c r="M253" s="8"/>
      <c r="N253" s="8"/>
      <c r="O253" s="7"/>
      <c r="P253" s="1">
        <f t="shared" si="4"/>
        <v>0</v>
      </c>
    </row>
    <row r="254" spans="1:16" ht="15.75">
      <c r="A254" s="7">
        <v>251</v>
      </c>
      <c r="B254" s="92" t="s">
        <v>238</v>
      </c>
      <c r="C254" s="8">
        <v>12093</v>
      </c>
      <c r="D254" s="81">
        <v>395.6</v>
      </c>
      <c r="E254" s="81">
        <v>608.28</v>
      </c>
      <c r="F254" s="81">
        <v>527.46</v>
      </c>
      <c r="G254" s="81">
        <v>510.44</v>
      </c>
      <c r="H254" s="21">
        <v>527.46</v>
      </c>
      <c r="I254" s="21">
        <v>510.44</v>
      </c>
      <c r="J254" s="81">
        <v>606.47</v>
      </c>
      <c r="K254" s="81">
        <v>606.47</v>
      </c>
      <c r="L254" s="81">
        <v>586.9</v>
      </c>
      <c r="M254" s="81">
        <v>606.47</v>
      </c>
      <c r="N254" s="81">
        <v>336.25</v>
      </c>
      <c r="O254" s="7">
        <v>550.22</v>
      </c>
      <c r="P254" s="1">
        <f t="shared" si="4"/>
        <v>6372.460000000001</v>
      </c>
    </row>
    <row r="255" spans="1:16" ht="15.75">
      <c r="A255" s="7">
        <v>252</v>
      </c>
      <c r="B255" s="92" t="s">
        <v>239</v>
      </c>
      <c r="C255" s="8">
        <v>12094</v>
      </c>
      <c r="D255" s="81"/>
      <c r="E255" s="85"/>
      <c r="F255" s="85"/>
      <c r="G255" s="85"/>
      <c r="H255" s="81"/>
      <c r="I255" s="21"/>
      <c r="J255" s="81"/>
      <c r="K255" s="7"/>
      <c r="L255" s="81"/>
      <c r="M255" s="8"/>
      <c r="N255" s="8"/>
      <c r="O255" s="8"/>
      <c r="P255" s="1">
        <f t="shared" si="4"/>
        <v>0</v>
      </c>
    </row>
    <row r="256" spans="1:16" ht="15.75">
      <c r="A256" s="7">
        <v>253</v>
      </c>
      <c r="B256" s="92" t="s">
        <v>240</v>
      </c>
      <c r="C256" s="8">
        <v>12611</v>
      </c>
      <c r="D256" s="81"/>
      <c r="E256" s="85"/>
      <c r="F256" s="85"/>
      <c r="G256" s="85"/>
      <c r="H256" s="81"/>
      <c r="I256" s="21"/>
      <c r="J256" s="81"/>
      <c r="K256" s="7"/>
      <c r="L256" s="81"/>
      <c r="M256" s="8"/>
      <c r="N256" s="8"/>
      <c r="O256" s="8"/>
      <c r="P256" s="1">
        <f t="shared" si="4"/>
        <v>0</v>
      </c>
    </row>
    <row r="257" spans="1:16" ht="15.75">
      <c r="A257" s="7">
        <v>254</v>
      </c>
      <c r="B257" s="92" t="s">
        <v>241</v>
      </c>
      <c r="C257" s="8">
        <v>21402</v>
      </c>
      <c r="D257" s="81"/>
      <c r="E257" s="85"/>
      <c r="F257" s="85"/>
      <c r="G257" s="85"/>
      <c r="H257" s="81"/>
      <c r="I257" s="21"/>
      <c r="J257" s="81"/>
      <c r="K257" s="7"/>
      <c r="L257" s="81"/>
      <c r="M257" s="8"/>
      <c r="N257" s="8"/>
      <c r="O257" s="8"/>
      <c r="P257" s="1">
        <f aca="true" t="shared" si="5" ref="P257:P312">D257+E257+F257+G257+H257+I257+J257+K257+L257+M257+N257+O257</f>
        <v>0</v>
      </c>
    </row>
    <row r="258" spans="1:16" ht="15.75">
      <c r="A258" s="7">
        <v>255</v>
      </c>
      <c r="B258" s="92" t="s">
        <v>242</v>
      </c>
      <c r="C258" s="8">
        <v>21668</v>
      </c>
      <c r="D258" s="81"/>
      <c r="E258" s="85"/>
      <c r="F258" s="85"/>
      <c r="G258" s="85"/>
      <c r="H258" s="81"/>
      <c r="I258" s="21"/>
      <c r="J258" s="81"/>
      <c r="K258" s="7"/>
      <c r="L258" s="81"/>
      <c r="M258" s="8"/>
      <c r="N258" s="8"/>
      <c r="O258" s="8"/>
      <c r="P258" s="1">
        <f t="shared" si="5"/>
        <v>0</v>
      </c>
    </row>
    <row r="259" spans="1:16" ht="15.75">
      <c r="A259" s="7">
        <v>256</v>
      </c>
      <c r="B259" s="92" t="s">
        <v>243</v>
      </c>
      <c r="C259" s="8">
        <v>21672</v>
      </c>
      <c r="D259" s="81">
        <v>593.39</v>
      </c>
      <c r="E259" s="81">
        <v>1163.38</v>
      </c>
      <c r="F259" s="81">
        <v>923.04</v>
      </c>
      <c r="G259" s="81">
        <v>319.02</v>
      </c>
      <c r="H259" s="21">
        <v>923.04</v>
      </c>
      <c r="I259" s="21">
        <v>893.27</v>
      </c>
      <c r="J259" s="81">
        <v>1061.32</v>
      </c>
      <c r="K259" s="81">
        <v>1061.32</v>
      </c>
      <c r="L259" s="81">
        <v>1027.08</v>
      </c>
      <c r="M259" s="81">
        <v>1061.32</v>
      </c>
      <c r="N259" s="81">
        <v>855.9</v>
      </c>
      <c r="O259" s="72">
        <v>855.9</v>
      </c>
      <c r="P259" s="1">
        <f t="shared" si="5"/>
        <v>10737.979999999998</v>
      </c>
    </row>
    <row r="260" spans="1:16" ht="15.75">
      <c r="A260" s="7">
        <v>257</v>
      </c>
      <c r="B260" s="92" t="s">
        <v>244</v>
      </c>
      <c r="C260" s="8">
        <v>21673</v>
      </c>
      <c r="D260" s="81">
        <v>263.73</v>
      </c>
      <c r="E260" s="81">
        <v>238.21</v>
      </c>
      <c r="F260" s="81">
        <v>263.73</v>
      </c>
      <c r="G260" s="81">
        <v>255.22</v>
      </c>
      <c r="H260" s="21">
        <v>263.73</v>
      </c>
      <c r="I260" s="21">
        <v>255.22</v>
      </c>
      <c r="J260" s="81">
        <v>303.24</v>
      </c>
      <c r="K260" s="81">
        <v>303.24</v>
      </c>
      <c r="L260" s="81">
        <v>293.45</v>
      </c>
      <c r="M260" s="81">
        <v>303.23</v>
      </c>
      <c r="N260" s="81">
        <v>171.18</v>
      </c>
      <c r="O260" s="72">
        <v>171.18</v>
      </c>
      <c r="P260" s="1">
        <f t="shared" si="5"/>
        <v>3085.3599999999997</v>
      </c>
    </row>
    <row r="261" spans="1:16" ht="15.75">
      <c r="A261" s="7">
        <v>258</v>
      </c>
      <c r="B261" s="92" t="s">
        <v>245</v>
      </c>
      <c r="C261" s="8">
        <v>12098</v>
      </c>
      <c r="D261" s="81"/>
      <c r="E261" s="85"/>
      <c r="F261" s="85"/>
      <c r="G261" s="85"/>
      <c r="H261" s="81"/>
      <c r="I261" s="21"/>
      <c r="J261" s="81"/>
      <c r="K261" s="7"/>
      <c r="L261" s="81"/>
      <c r="M261" s="8"/>
      <c r="N261" s="8"/>
      <c r="O261" s="8"/>
      <c r="P261" s="1">
        <f t="shared" si="5"/>
        <v>0</v>
      </c>
    </row>
    <row r="262" spans="1:16" ht="15.75">
      <c r="A262" s="7">
        <v>259</v>
      </c>
      <c r="B262" s="92" t="s">
        <v>246</v>
      </c>
      <c r="C262" s="8">
        <v>12099</v>
      </c>
      <c r="D262" s="81"/>
      <c r="E262" s="85"/>
      <c r="F262" s="85"/>
      <c r="G262" s="85"/>
      <c r="H262" s="81"/>
      <c r="I262" s="21"/>
      <c r="J262" s="81"/>
      <c r="K262" s="7"/>
      <c r="L262" s="81"/>
      <c r="M262" s="8"/>
      <c r="N262" s="8"/>
      <c r="O262" s="8"/>
      <c r="P262" s="1">
        <f t="shared" si="5"/>
        <v>0</v>
      </c>
    </row>
    <row r="263" spans="1:16" ht="15.75">
      <c r="A263" s="7">
        <v>260</v>
      </c>
      <c r="B263" s="92" t="s">
        <v>247</v>
      </c>
      <c r="C263" s="8">
        <v>12104</v>
      </c>
      <c r="D263" s="81"/>
      <c r="E263" s="85"/>
      <c r="F263" s="85"/>
      <c r="G263" s="85"/>
      <c r="H263" s="81"/>
      <c r="I263" s="21"/>
      <c r="J263" s="81"/>
      <c r="K263" s="7"/>
      <c r="L263" s="81"/>
      <c r="M263" s="8"/>
      <c r="N263" s="8"/>
      <c r="O263" s="8"/>
      <c r="P263" s="1">
        <f t="shared" si="5"/>
        <v>0</v>
      </c>
    </row>
    <row r="264" spans="1:16" ht="15.75">
      <c r="A264" s="7">
        <v>261</v>
      </c>
      <c r="B264" s="92" t="s">
        <v>248</v>
      </c>
      <c r="C264" s="8">
        <v>12105</v>
      </c>
      <c r="D264" s="81"/>
      <c r="E264" s="85"/>
      <c r="F264" s="85"/>
      <c r="G264" s="85"/>
      <c r="H264" s="81"/>
      <c r="I264" s="21"/>
      <c r="J264" s="81"/>
      <c r="K264" s="7"/>
      <c r="L264" s="81"/>
      <c r="M264" s="8"/>
      <c r="N264" s="8"/>
      <c r="O264" s="8"/>
      <c r="P264" s="1">
        <f t="shared" si="5"/>
        <v>0</v>
      </c>
    </row>
    <row r="265" spans="1:16" ht="15.75">
      <c r="A265" s="7">
        <v>262</v>
      </c>
      <c r="B265" s="92" t="s">
        <v>471</v>
      </c>
      <c r="C265" s="10">
        <v>10006</v>
      </c>
      <c r="D265" s="81"/>
      <c r="E265" s="85"/>
      <c r="F265" s="85"/>
      <c r="G265" s="85"/>
      <c r="H265" s="81"/>
      <c r="I265" s="21"/>
      <c r="J265" s="81"/>
      <c r="K265" s="7"/>
      <c r="L265" s="81"/>
      <c r="M265" s="8"/>
      <c r="N265" s="8"/>
      <c r="O265" s="8"/>
      <c r="P265" s="1">
        <f t="shared" si="5"/>
        <v>0</v>
      </c>
    </row>
    <row r="266" spans="1:16" ht="15.75">
      <c r="A266" s="7">
        <v>263</v>
      </c>
      <c r="B266" s="92" t="s">
        <v>580</v>
      </c>
      <c r="C266" s="10">
        <v>10014</v>
      </c>
      <c r="D266" s="81"/>
      <c r="E266" s="85"/>
      <c r="F266" s="85"/>
      <c r="G266" s="85"/>
      <c r="H266" s="81"/>
      <c r="I266" s="21"/>
      <c r="J266" s="81"/>
      <c r="K266" s="7"/>
      <c r="L266" s="81"/>
      <c r="M266" s="8"/>
      <c r="N266" s="8"/>
      <c r="O266" s="8"/>
      <c r="P266" s="1">
        <f t="shared" si="5"/>
        <v>0</v>
      </c>
    </row>
    <row r="267" spans="1:16" ht="15.75">
      <c r="A267" s="7">
        <v>264</v>
      </c>
      <c r="B267" s="92" t="s">
        <v>249</v>
      </c>
      <c r="C267" s="8">
        <v>12406</v>
      </c>
      <c r="D267" s="81">
        <v>5704.1</v>
      </c>
      <c r="E267" s="81">
        <v>12654.65</v>
      </c>
      <c r="F267" s="81">
        <v>11183.59</v>
      </c>
      <c r="G267" s="81">
        <v>9066.83</v>
      </c>
      <c r="H267" s="21">
        <v>12725.54</v>
      </c>
      <c r="I267" s="21">
        <v>12371.07</v>
      </c>
      <c r="J267" s="81">
        <v>14662.81</v>
      </c>
      <c r="K267" s="81">
        <v>13581.46</v>
      </c>
      <c r="L267" s="81">
        <v>12675.69</v>
      </c>
      <c r="M267" s="81">
        <v>14183.04</v>
      </c>
      <c r="N267" s="81">
        <v>12859.1</v>
      </c>
      <c r="O267" s="72">
        <v>12226.69</v>
      </c>
      <c r="P267" s="1">
        <f t="shared" si="5"/>
        <v>143894.57</v>
      </c>
    </row>
    <row r="268" spans="1:16" ht="15.75">
      <c r="A268" s="7">
        <v>265</v>
      </c>
      <c r="B268" s="92" t="s">
        <v>250</v>
      </c>
      <c r="C268" s="8">
        <v>12637</v>
      </c>
      <c r="D268" s="81"/>
      <c r="E268" s="85"/>
      <c r="F268" s="85"/>
      <c r="G268" s="85"/>
      <c r="H268" s="81"/>
      <c r="I268" s="21"/>
      <c r="J268" s="81"/>
      <c r="K268" s="7"/>
      <c r="L268" s="81"/>
      <c r="M268" s="8"/>
      <c r="N268" s="8"/>
      <c r="O268" s="8"/>
      <c r="P268" s="1">
        <f t="shared" si="5"/>
        <v>0</v>
      </c>
    </row>
    <row r="269" spans="1:16" ht="15.75">
      <c r="A269" s="7">
        <v>266</v>
      </c>
      <c r="B269" s="92" t="s">
        <v>495</v>
      </c>
      <c r="C269" s="8"/>
      <c r="D269" s="81"/>
      <c r="E269" s="85"/>
      <c r="F269" s="85"/>
      <c r="G269" s="85"/>
      <c r="H269" s="81"/>
      <c r="I269" s="21"/>
      <c r="J269" s="81"/>
      <c r="K269" s="7"/>
      <c r="L269" s="81"/>
      <c r="M269" s="8"/>
      <c r="N269" s="8"/>
      <c r="O269" s="8"/>
      <c r="P269" s="1">
        <f t="shared" si="5"/>
        <v>0</v>
      </c>
    </row>
    <row r="270" spans="1:16" ht="15.75">
      <c r="A270" s="7">
        <v>267</v>
      </c>
      <c r="B270" s="92" t="s">
        <v>252</v>
      </c>
      <c r="C270" s="8">
        <v>12407</v>
      </c>
      <c r="D270" s="81">
        <v>16618.42</v>
      </c>
      <c r="E270" s="81">
        <v>19227.84</v>
      </c>
      <c r="F270" s="81">
        <v>-48561.98</v>
      </c>
      <c r="G270" s="81">
        <v>12155.56</v>
      </c>
      <c r="H270" s="21">
        <v>17883.11</v>
      </c>
      <c r="I270" s="21">
        <v>16146.2</v>
      </c>
      <c r="J270" s="81">
        <v>20745.41</v>
      </c>
      <c r="K270" s="81">
        <v>36232.38</v>
      </c>
      <c r="L270" s="81">
        <v>0</v>
      </c>
      <c r="M270" s="81">
        <v>19589.03</v>
      </c>
      <c r="N270" s="81">
        <v>10489.68</v>
      </c>
      <c r="O270" s="72">
        <v>11350.88</v>
      </c>
      <c r="P270" s="1">
        <f t="shared" si="5"/>
        <v>131876.53</v>
      </c>
    </row>
    <row r="271" spans="1:16" ht="15.75">
      <c r="A271" s="7">
        <v>268</v>
      </c>
      <c r="B271" s="92" t="s">
        <v>253</v>
      </c>
      <c r="C271" s="8">
        <v>33005</v>
      </c>
      <c r="D271" s="81"/>
      <c r="E271" s="85"/>
      <c r="F271" s="85"/>
      <c r="G271" s="85"/>
      <c r="H271" s="81"/>
      <c r="I271" s="21"/>
      <c r="J271" s="81"/>
      <c r="K271" s="7"/>
      <c r="L271" s="81"/>
      <c r="M271" s="8"/>
      <c r="N271" s="8"/>
      <c r="O271" s="8"/>
      <c r="P271" s="1">
        <f t="shared" si="5"/>
        <v>0</v>
      </c>
    </row>
    <row r="272" spans="1:16" ht="15.75">
      <c r="A272" s="7">
        <v>269</v>
      </c>
      <c r="B272" s="92" t="s">
        <v>254</v>
      </c>
      <c r="C272" s="8">
        <v>21824</v>
      </c>
      <c r="D272" s="81"/>
      <c r="E272" s="85"/>
      <c r="F272" s="85"/>
      <c r="G272" s="85"/>
      <c r="H272" s="81"/>
      <c r="I272" s="21"/>
      <c r="J272" s="81"/>
      <c r="K272" s="7"/>
      <c r="L272" s="81"/>
      <c r="M272" s="8"/>
      <c r="N272" s="8"/>
      <c r="O272" s="8"/>
      <c r="P272" s="1">
        <f t="shared" si="5"/>
        <v>0</v>
      </c>
    </row>
    <row r="273" spans="1:16" ht="15.75">
      <c r="A273" s="7">
        <v>270</v>
      </c>
      <c r="B273" s="92" t="s">
        <v>255</v>
      </c>
      <c r="C273" s="8">
        <v>21827</v>
      </c>
      <c r="D273" s="81"/>
      <c r="E273" s="85"/>
      <c r="F273" s="85"/>
      <c r="G273" s="85"/>
      <c r="H273" s="81"/>
      <c r="I273" s="21"/>
      <c r="J273" s="81"/>
      <c r="K273" s="7"/>
      <c r="L273" s="81"/>
      <c r="M273" s="8"/>
      <c r="N273" s="8"/>
      <c r="O273" s="8"/>
      <c r="P273" s="1">
        <f t="shared" si="5"/>
        <v>0</v>
      </c>
    </row>
    <row r="274" spans="1:16" ht="15.75">
      <c r="A274" s="7">
        <v>271</v>
      </c>
      <c r="B274" s="92" t="s">
        <v>256</v>
      </c>
      <c r="C274" s="8">
        <v>21828</v>
      </c>
      <c r="D274" s="81"/>
      <c r="E274" s="85"/>
      <c r="F274" s="85"/>
      <c r="G274" s="85"/>
      <c r="H274" s="81"/>
      <c r="I274" s="21"/>
      <c r="J274" s="81"/>
      <c r="K274" s="7"/>
      <c r="L274" s="81"/>
      <c r="M274" s="8"/>
      <c r="N274" s="8"/>
      <c r="O274" s="8"/>
      <c r="P274" s="1">
        <f t="shared" si="5"/>
        <v>0</v>
      </c>
    </row>
    <row r="275" spans="1:16" ht="15.75">
      <c r="A275" s="7">
        <v>272</v>
      </c>
      <c r="B275" s="92" t="s">
        <v>257</v>
      </c>
      <c r="C275" s="8">
        <v>21829</v>
      </c>
      <c r="D275" s="81"/>
      <c r="E275" s="85"/>
      <c r="F275" s="85"/>
      <c r="G275" s="85"/>
      <c r="H275" s="81"/>
      <c r="I275" s="21"/>
      <c r="J275" s="81"/>
      <c r="K275" s="7"/>
      <c r="L275" s="81"/>
      <c r="M275" s="8"/>
      <c r="N275" s="8"/>
      <c r="O275" s="8"/>
      <c r="P275" s="1">
        <f t="shared" si="5"/>
        <v>0</v>
      </c>
    </row>
    <row r="276" spans="1:16" ht="15.75">
      <c r="A276" s="7">
        <v>273</v>
      </c>
      <c r="B276" s="92" t="s">
        <v>258</v>
      </c>
      <c r="C276" s="8">
        <v>12362</v>
      </c>
      <c r="D276" s="81">
        <v>12619.24</v>
      </c>
      <c r="E276" s="81">
        <v>16731.08</v>
      </c>
      <c r="F276" s="81">
        <v>18430.67</v>
      </c>
      <c r="G276" s="81">
        <v>13524.98</v>
      </c>
      <c r="H276" s="21">
        <v>17546.36</v>
      </c>
      <c r="I276" s="21">
        <v>16252.54</v>
      </c>
      <c r="J276" s="81">
        <v>17790.52</v>
      </c>
      <c r="K276" s="81">
        <v>24026.37</v>
      </c>
      <c r="L276" s="81">
        <v>17668.25</v>
      </c>
      <c r="M276" s="81">
        <v>19604.21</v>
      </c>
      <c r="N276" s="81">
        <v>19787.62</v>
      </c>
      <c r="O276" s="72">
        <v>18707.55</v>
      </c>
      <c r="P276" s="1">
        <f t="shared" si="5"/>
        <v>212689.38999999998</v>
      </c>
    </row>
    <row r="277" spans="1:16" ht="15.75">
      <c r="A277" s="7">
        <v>274</v>
      </c>
      <c r="B277" s="92" t="s">
        <v>259</v>
      </c>
      <c r="C277" s="8">
        <v>12360</v>
      </c>
      <c r="D277" s="81">
        <v>11037.73</v>
      </c>
      <c r="E277" s="81">
        <v>16163.92</v>
      </c>
      <c r="F277" s="81">
        <v>15854.89</v>
      </c>
      <c r="G277" s="81">
        <v>11581.24</v>
      </c>
      <c r="H277" s="21">
        <v>16376.61</v>
      </c>
      <c r="I277" s="21">
        <v>16004.41</v>
      </c>
      <c r="J277" s="81">
        <v>21367.37</v>
      </c>
      <c r="K277" s="81">
        <v>19186.04</v>
      </c>
      <c r="L277" s="81">
        <v>17627.49</v>
      </c>
      <c r="M277" s="81">
        <v>21132.61</v>
      </c>
      <c r="N277" s="81">
        <v>18931.72</v>
      </c>
      <c r="O277" s="72">
        <v>16567.8</v>
      </c>
      <c r="P277" s="1">
        <f t="shared" si="5"/>
        <v>201831.83</v>
      </c>
    </row>
    <row r="278" spans="1:16" ht="15.75">
      <c r="A278" s="7">
        <v>275</v>
      </c>
      <c r="B278" s="92" t="s">
        <v>260</v>
      </c>
      <c r="C278" s="8">
        <v>12361</v>
      </c>
      <c r="D278" s="81">
        <v>12043.54</v>
      </c>
      <c r="E278" s="81">
        <v>10757.52</v>
      </c>
      <c r="F278" s="81">
        <v>0</v>
      </c>
      <c r="G278" s="81">
        <v>9749.75</v>
      </c>
      <c r="H278" s="21">
        <v>13133.19</v>
      </c>
      <c r="I278" s="21">
        <v>12548.31</v>
      </c>
      <c r="J278" s="81">
        <v>13898.21</v>
      </c>
      <c r="K278" s="81">
        <v>16955</v>
      </c>
      <c r="L278" s="81">
        <v>13837.07</v>
      </c>
      <c r="M278" s="81">
        <v>15610.01</v>
      </c>
      <c r="N278" s="81">
        <v>13612.9</v>
      </c>
      <c r="O278" s="72">
        <v>12267.92</v>
      </c>
      <c r="P278" s="1">
        <f t="shared" si="5"/>
        <v>144413.42</v>
      </c>
    </row>
    <row r="279" spans="1:16" ht="15.75">
      <c r="A279" s="7">
        <v>276</v>
      </c>
      <c r="B279" s="92" t="s">
        <v>261</v>
      </c>
      <c r="C279" s="8">
        <v>11165</v>
      </c>
      <c r="D279" s="81">
        <v>0</v>
      </c>
      <c r="E279" s="81">
        <v>56375.39</v>
      </c>
      <c r="F279" s="81">
        <v>11277</v>
      </c>
      <c r="G279" s="81">
        <v>7071.19</v>
      </c>
      <c r="H279" s="21">
        <v>10097.66</v>
      </c>
      <c r="I279" s="21">
        <v>13461.25</v>
      </c>
      <c r="J279" s="81">
        <v>4355.52</v>
      </c>
      <c r="K279" s="81">
        <v>20144.86</v>
      </c>
      <c r="L279" s="81">
        <v>5610.43</v>
      </c>
      <c r="M279" s="81">
        <v>5302.31</v>
      </c>
      <c r="N279" s="81">
        <v>13924.9</v>
      </c>
      <c r="O279" s="72">
        <v>12475.58</v>
      </c>
      <c r="P279" s="1">
        <f t="shared" si="5"/>
        <v>160096.09</v>
      </c>
    </row>
    <row r="280" spans="1:16" ht="15.75">
      <c r="A280" s="7">
        <v>277</v>
      </c>
      <c r="B280" s="92" t="s">
        <v>262</v>
      </c>
      <c r="C280" s="8">
        <v>12109</v>
      </c>
      <c r="D280" s="81"/>
      <c r="E280" s="85"/>
      <c r="F280" s="85"/>
      <c r="G280" s="85"/>
      <c r="H280" s="81"/>
      <c r="I280" s="21"/>
      <c r="J280" s="81"/>
      <c r="K280" s="7"/>
      <c r="L280" s="81"/>
      <c r="M280" s="8"/>
      <c r="N280" s="8"/>
      <c r="O280" s="8"/>
      <c r="P280" s="1">
        <f t="shared" si="5"/>
        <v>0</v>
      </c>
    </row>
    <row r="281" spans="1:16" ht="15.75">
      <c r="A281" s="7">
        <v>278</v>
      </c>
      <c r="B281" s="92" t="s">
        <v>263</v>
      </c>
      <c r="C281" s="8">
        <v>11161</v>
      </c>
      <c r="D281" s="81">
        <v>5062.74</v>
      </c>
      <c r="E281" s="81">
        <v>4764.82</v>
      </c>
      <c r="F281" s="81">
        <v>4164.7</v>
      </c>
      <c r="G281" s="81">
        <v>3775.48</v>
      </c>
      <c r="H281" s="21">
        <v>4785.37</v>
      </c>
      <c r="I281" s="21">
        <v>7550.25</v>
      </c>
      <c r="J281" s="81">
        <v>5950.55</v>
      </c>
      <c r="K281" s="81">
        <v>5706.01</v>
      </c>
      <c r="L281" s="81">
        <v>5318.81</v>
      </c>
      <c r="M281" s="81">
        <v>5481.84</v>
      </c>
      <c r="N281" s="81">
        <v>5257.68</v>
      </c>
      <c r="O281" s="72">
        <v>4727.84</v>
      </c>
      <c r="P281" s="1">
        <f t="shared" si="5"/>
        <v>62546.09</v>
      </c>
    </row>
    <row r="282" spans="1:16" ht="15.75">
      <c r="A282" s="7">
        <v>279</v>
      </c>
      <c r="B282" s="92" t="s">
        <v>264</v>
      </c>
      <c r="C282" s="8">
        <v>12113</v>
      </c>
      <c r="D282" s="81"/>
      <c r="E282" s="85"/>
      <c r="F282" s="85"/>
      <c r="G282" s="85"/>
      <c r="H282" s="81"/>
      <c r="I282" s="21"/>
      <c r="J282" s="81"/>
      <c r="K282" s="7"/>
      <c r="L282" s="81"/>
      <c r="M282" s="8"/>
      <c r="N282" s="8"/>
      <c r="O282" s="8"/>
      <c r="P282" s="1">
        <f t="shared" si="5"/>
        <v>0</v>
      </c>
    </row>
    <row r="283" spans="1:16" ht="15.75">
      <c r="A283" s="7">
        <v>280</v>
      </c>
      <c r="B283" s="92" t="s">
        <v>265</v>
      </c>
      <c r="C283" s="8">
        <v>12115</v>
      </c>
      <c r="D283" s="81"/>
      <c r="E283" s="85"/>
      <c r="F283" s="85"/>
      <c r="G283" s="85"/>
      <c r="H283" s="81"/>
      <c r="I283" s="21"/>
      <c r="J283" s="81"/>
      <c r="K283" s="7"/>
      <c r="L283" s="81"/>
      <c r="M283" s="8"/>
      <c r="N283" s="8"/>
      <c r="O283" s="8"/>
      <c r="P283" s="1">
        <f t="shared" si="5"/>
        <v>0</v>
      </c>
    </row>
    <row r="284" spans="1:16" ht="15.75">
      <c r="A284" s="7">
        <v>281</v>
      </c>
      <c r="B284" s="92" t="s">
        <v>3</v>
      </c>
      <c r="C284" s="8"/>
      <c r="D284" s="81"/>
      <c r="E284" s="85"/>
      <c r="F284" s="85"/>
      <c r="G284" s="85"/>
      <c r="H284" s="81"/>
      <c r="I284" s="21"/>
      <c r="J284" s="81"/>
      <c r="K284" s="7"/>
      <c r="L284" s="81"/>
      <c r="M284" s="8"/>
      <c r="N284" s="8"/>
      <c r="O284" s="8"/>
      <c r="P284" s="1"/>
    </row>
    <row r="285" spans="1:16" ht="15.75">
      <c r="A285" s="7">
        <v>282</v>
      </c>
      <c r="B285" s="92" t="s">
        <v>266</v>
      </c>
      <c r="C285" s="8">
        <v>12118</v>
      </c>
      <c r="D285" s="81"/>
      <c r="E285" s="85"/>
      <c r="F285" s="85"/>
      <c r="G285" s="85"/>
      <c r="H285" s="81"/>
      <c r="I285" s="21"/>
      <c r="J285" s="81"/>
      <c r="K285" s="7"/>
      <c r="L285" s="81"/>
      <c r="M285" s="8"/>
      <c r="N285" s="8"/>
      <c r="O285" s="8"/>
      <c r="P285" s="1">
        <f t="shared" si="5"/>
        <v>0</v>
      </c>
    </row>
    <row r="286" spans="1:16" ht="15.75">
      <c r="A286" s="7">
        <v>283</v>
      </c>
      <c r="B286" s="92" t="s">
        <v>267</v>
      </c>
      <c r="C286" s="8">
        <v>12119</v>
      </c>
      <c r="D286" s="81"/>
      <c r="E286" s="85"/>
      <c r="F286" s="85"/>
      <c r="G286" s="85"/>
      <c r="H286" s="81"/>
      <c r="I286" s="21"/>
      <c r="J286" s="81"/>
      <c r="K286" s="7"/>
      <c r="L286" s="81"/>
      <c r="M286" s="8"/>
      <c r="N286" s="8"/>
      <c r="O286" s="8"/>
      <c r="P286" s="1">
        <f t="shared" si="5"/>
        <v>0</v>
      </c>
    </row>
    <row r="287" spans="1:16" ht="15.75">
      <c r="A287" s="7">
        <v>284</v>
      </c>
      <c r="B287" s="92" t="s">
        <v>268</v>
      </c>
      <c r="C287" s="8">
        <v>11162</v>
      </c>
      <c r="D287" s="81">
        <v>6497.65</v>
      </c>
      <c r="E287" s="81">
        <v>5257.53</v>
      </c>
      <c r="F287" s="81">
        <v>6498.18</v>
      </c>
      <c r="G287" s="81">
        <v>5482.98</v>
      </c>
      <c r="H287" s="21">
        <v>6061.47</v>
      </c>
      <c r="I287" s="21">
        <v>8099.69</v>
      </c>
      <c r="J287" s="81">
        <v>7458.57</v>
      </c>
      <c r="K287" s="81">
        <v>6765.7</v>
      </c>
      <c r="L287" s="81">
        <v>7703.11</v>
      </c>
      <c r="M287" s="81">
        <v>7845.76</v>
      </c>
      <c r="N287" s="81">
        <v>6928.72</v>
      </c>
      <c r="O287" s="72">
        <v>6174.72</v>
      </c>
      <c r="P287" s="1">
        <f t="shared" si="5"/>
        <v>80774.08</v>
      </c>
    </row>
    <row r="288" spans="1:16" ht="15.75">
      <c r="A288" s="7">
        <v>285</v>
      </c>
      <c r="B288" s="92" t="s">
        <v>269</v>
      </c>
      <c r="C288" s="8">
        <v>11163</v>
      </c>
      <c r="D288" s="81">
        <v>6721.86</v>
      </c>
      <c r="E288" s="81">
        <v>4971.12</v>
      </c>
      <c r="F288" s="81">
        <v>6574.04</v>
      </c>
      <c r="G288" s="81">
        <v>5017.19</v>
      </c>
      <c r="H288" s="21">
        <v>6132.37</v>
      </c>
      <c r="I288" s="21">
        <v>7709.77</v>
      </c>
      <c r="J288" s="81">
        <v>7234.4</v>
      </c>
      <c r="K288" s="81">
        <v>6561.91</v>
      </c>
      <c r="L288" s="81">
        <v>7010.24</v>
      </c>
      <c r="M288" s="81">
        <v>7254.78</v>
      </c>
      <c r="N288" s="81">
        <v>6887.97</v>
      </c>
      <c r="O288" s="72">
        <v>6113.58</v>
      </c>
      <c r="P288" s="1">
        <f t="shared" si="5"/>
        <v>78189.23</v>
      </c>
    </row>
    <row r="289" spans="1:16" ht="15.75">
      <c r="A289" s="7">
        <v>286</v>
      </c>
      <c r="B289" s="92" t="s">
        <v>270</v>
      </c>
      <c r="C289" s="8">
        <v>11164</v>
      </c>
      <c r="D289" s="81">
        <v>7328.89</v>
      </c>
      <c r="E289" s="81">
        <v>6619.59</v>
      </c>
      <c r="F289" s="81">
        <v>7328.89</v>
      </c>
      <c r="G289" s="81">
        <v>7092.45</v>
      </c>
      <c r="H289" s="21">
        <v>7328.89</v>
      </c>
      <c r="I289" s="21">
        <v>7092.45</v>
      </c>
      <c r="J289" s="81">
        <v>8426.76</v>
      </c>
      <c r="K289" s="81">
        <v>10841.43</v>
      </c>
      <c r="L289" s="81">
        <v>7438.19</v>
      </c>
      <c r="M289" s="81">
        <v>7601.22</v>
      </c>
      <c r="N289" s="81">
        <v>7112.13</v>
      </c>
      <c r="O289" s="72">
        <v>6398.88</v>
      </c>
      <c r="P289" s="1">
        <f t="shared" si="5"/>
        <v>90609.77</v>
      </c>
    </row>
    <row r="290" spans="1:16" ht="15.75">
      <c r="A290" s="7">
        <v>287</v>
      </c>
      <c r="B290" s="92" t="s">
        <v>272</v>
      </c>
      <c r="C290" s="8">
        <v>12642</v>
      </c>
      <c r="D290" s="81"/>
      <c r="E290" s="85"/>
      <c r="F290" s="85"/>
      <c r="G290" s="85"/>
      <c r="H290" s="81"/>
      <c r="I290" s="21"/>
      <c r="J290" s="81"/>
      <c r="K290" s="7"/>
      <c r="L290" s="81"/>
      <c r="M290" s="8"/>
      <c r="N290" s="8"/>
      <c r="O290" s="8"/>
      <c r="P290" s="1">
        <f t="shared" si="5"/>
        <v>0</v>
      </c>
    </row>
    <row r="291" spans="1:16" ht="15.75">
      <c r="A291" s="7">
        <v>288</v>
      </c>
      <c r="B291" s="92" t="s">
        <v>273</v>
      </c>
      <c r="C291" s="8">
        <v>12640</v>
      </c>
      <c r="D291" s="81"/>
      <c r="E291" s="85"/>
      <c r="F291" s="85"/>
      <c r="G291" s="85"/>
      <c r="H291" s="81"/>
      <c r="I291" s="21"/>
      <c r="J291" s="81"/>
      <c r="K291" s="7"/>
      <c r="L291" s="81"/>
      <c r="M291" s="8"/>
      <c r="N291" s="8"/>
      <c r="O291" s="8"/>
      <c r="P291" s="1">
        <f t="shared" si="5"/>
        <v>0</v>
      </c>
    </row>
    <row r="292" spans="1:16" ht="15.75">
      <c r="A292" s="7">
        <v>289</v>
      </c>
      <c r="B292" s="92" t="s">
        <v>274</v>
      </c>
      <c r="C292" s="8">
        <v>21678</v>
      </c>
      <c r="D292" s="81">
        <v>12664.57</v>
      </c>
      <c r="E292" s="81">
        <v>16386.52</v>
      </c>
      <c r="F292" s="81">
        <v>12754.93</v>
      </c>
      <c r="G292" s="81">
        <v>9841.96</v>
      </c>
      <c r="H292" s="21">
        <v>8510.87</v>
      </c>
      <c r="I292" s="21">
        <v>8259.2</v>
      </c>
      <c r="J292" s="81">
        <v>7238.47</v>
      </c>
      <c r="K292" s="81">
        <v>9561.63</v>
      </c>
      <c r="L292" s="81">
        <v>7438.19</v>
      </c>
      <c r="M292" s="81">
        <v>9072.55</v>
      </c>
      <c r="N292" s="81">
        <v>10331.95</v>
      </c>
      <c r="O292" s="72">
        <v>13718.87</v>
      </c>
      <c r="P292" s="1">
        <f t="shared" si="5"/>
        <v>125779.71</v>
      </c>
    </row>
    <row r="293" spans="1:16" ht="15.75">
      <c r="A293" s="7">
        <v>290</v>
      </c>
      <c r="B293" s="92" t="s">
        <v>275</v>
      </c>
      <c r="C293" s="8">
        <v>21675</v>
      </c>
      <c r="D293" s="81">
        <v>1252.7</v>
      </c>
      <c r="E293" s="81">
        <v>1280.35</v>
      </c>
      <c r="F293" s="81">
        <v>1417.53</v>
      </c>
      <c r="G293" s="81">
        <v>1356.92</v>
      </c>
      <c r="H293" s="21">
        <v>1417.53</v>
      </c>
      <c r="I293" s="21">
        <v>0</v>
      </c>
      <c r="J293" s="81">
        <v>0</v>
      </c>
      <c r="K293" s="81">
        <v>1629.88</v>
      </c>
      <c r="L293" s="81">
        <v>1577.3</v>
      </c>
      <c r="M293" s="81">
        <v>1629.88</v>
      </c>
      <c r="N293" s="81">
        <v>1601.35</v>
      </c>
      <c r="O293" s="72">
        <v>1684.5</v>
      </c>
      <c r="P293" s="1">
        <f t="shared" si="5"/>
        <v>14847.94</v>
      </c>
    </row>
    <row r="294" spans="1:16" ht="15.75">
      <c r="A294" s="7">
        <v>291</v>
      </c>
      <c r="B294" s="92" t="s">
        <v>276</v>
      </c>
      <c r="C294" s="8">
        <v>21676</v>
      </c>
      <c r="D294" s="81">
        <v>3949.12</v>
      </c>
      <c r="E294" s="81">
        <v>8666.84</v>
      </c>
      <c r="F294" s="81">
        <v>4124.06</v>
      </c>
      <c r="G294" s="81">
        <v>2486.64</v>
      </c>
      <c r="H294" s="21">
        <v>3225.7</v>
      </c>
      <c r="I294" s="21">
        <v>3686.51</v>
      </c>
      <c r="J294" s="81">
        <v>3382.85</v>
      </c>
      <c r="K294" s="81">
        <v>4034.96</v>
      </c>
      <c r="L294" s="81">
        <v>3097.55</v>
      </c>
      <c r="M294" s="81">
        <v>3321.71</v>
      </c>
      <c r="N294" s="81">
        <v>3423.6</v>
      </c>
      <c r="O294" s="72">
        <v>1151.19</v>
      </c>
      <c r="P294" s="1">
        <f t="shared" si="5"/>
        <v>44550.73</v>
      </c>
    </row>
    <row r="295" spans="1:16" ht="15.75">
      <c r="A295" s="7">
        <v>292</v>
      </c>
      <c r="B295" s="92" t="s">
        <v>277</v>
      </c>
      <c r="C295" s="8">
        <v>21677</v>
      </c>
      <c r="D295" s="81">
        <v>1318.64</v>
      </c>
      <c r="E295" s="81">
        <v>1442</v>
      </c>
      <c r="F295" s="81">
        <v>1450.5</v>
      </c>
      <c r="G295" s="81">
        <v>982.58</v>
      </c>
      <c r="H295" s="21">
        <v>1450.5</v>
      </c>
      <c r="I295" s="21">
        <v>1403.7</v>
      </c>
      <c r="J295" s="81">
        <v>1667.79</v>
      </c>
      <c r="K295" s="81">
        <v>1667.79</v>
      </c>
      <c r="L295" s="81">
        <v>1613.99</v>
      </c>
      <c r="M295" s="81">
        <v>1667.78</v>
      </c>
      <c r="N295" s="81">
        <v>1233.92</v>
      </c>
      <c r="O295" s="72">
        <v>1364.75</v>
      </c>
      <c r="P295" s="1">
        <f t="shared" si="5"/>
        <v>17263.940000000002</v>
      </c>
    </row>
    <row r="296" spans="1:16" ht="15.75">
      <c r="A296" s="7">
        <v>293</v>
      </c>
      <c r="B296" s="92" t="s">
        <v>278</v>
      </c>
      <c r="C296" s="8">
        <v>22454</v>
      </c>
      <c r="D296" s="81">
        <v>6222.66</v>
      </c>
      <c r="E296" s="81">
        <v>4954.51</v>
      </c>
      <c r="F296" s="81">
        <v>7223.35</v>
      </c>
      <c r="G296" s="81">
        <v>6576.38</v>
      </c>
      <c r="H296" s="21">
        <v>6576.38</v>
      </c>
      <c r="I296" s="21">
        <v>4540.72</v>
      </c>
      <c r="J296" s="81">
        <v>7172.15</v>
      </c>
      <c r="K296" s="81">
        <v>7227.59</v>
      </c>
      <c r="L296" s="81">
        <v>8546.79</v>
      </c>
      <c r="M296" s="81">
        <v>6477.16</v>
      </c>
      <c r="N296" s="81">
        <v>5940.6</v>
      </c>
      <c r="O296" s="7">
        <v>6841.26</v>
      </c>
      <c r="P296" s="1">
        <f t="shared" si="5"/>
        <v>78299.55</v>
      </c>
    </row>
    <row r="297" spans="1:16" ht="15.75">
      <c r="A297" s="7">
        <v>294</v>
      </c>
      <c r="B297" s="92" t="s">
        <v>279</v>
      </c>
      <c r="C297" s="8">
        <v>22457</v>
      </c>
      <c r="D297" s="81">
        <v>2000.47</v>
      </c>
      <c r="E297" s="81">
        <v>1995</v>
      </c>
      <c r="F297" s="81">
        <v>1995</v>
      </c>
      <c r="G297" s="81">
        <v>1995</v>
      </c>
      <c r="H297" s="81">
        <v>1995</v>
      </c>
      <c r="I297" s="21">
        <v>1967.67</v>
      </c>
      <c r="J297" s="81">
        <v>2069.63</v>
      </c>
      <c r="K297" s="81">
        <v>2138.61</v>
      </c>
      <c r="L297" s="81">
        <v>2069.63</v>
      </c>
      <c r="M297" s="81">
        <v>2138.61</v>
      </c>
      <c r="N297" s="81">
        <v>5518.81</v>
      </c>
      <c r="O297" s="7">
        <v>5518.81</v>
      </c>
      <c r="P297" s="1">
        <f t="shared" si="5"/>
        <v>31402.240000000005</v>
      </c>
    </row>
    <row r="298" spans="1:16" ht="15.75">
      <c r="A298" s="7">
        <v>295</v>
      </c>
      <c r="B298" s="92" t="s">
        <v>280</v>
      </c>
      <c r="C298" s="8">
        <v>22459</v>
      </c>
      <c r="D298" s="81">
        <v>731.5</v>
      </c>
      <c r="E298" s="81">
        <v>731.5</v>
      </c>
      <c r="F298" s="81">
        <v>731.5</v>
      </c>
      <c r="G298" s="81">
        <v>731.5</v>
      </c>
      <c r="H298" s="81">
        <v>731.5</v>
      </c>
      <c r="I298" s="21">
        <v>721.48</v>
      </c>
      <c r="J298" s="81">
        <v>758.86</v>
      </c>
      <c r="K298" s="81">
        <v>784.16</v>
      </c>
      <c r="L298" s="81">
        <v>758.86</v>
      </c>
      <c r="M298" s="81">
        <v>784.16</v>
      </c>
      <c r="N298" s="81">
        <v>1677.93</v>
      </c>
      <c r="O298" s="7">
        <v>1677.93</v>
      </c>
      <c r="P298" s="1">
        <f t="shared" si="5"/>
        <v>10820.88</v>
      </c>
    </row>
    <row r="299" spans="1:16" ht="15.75">
      <c r="A299" s="7">
        <v>296</v>
      </c>
      <c r="B299" s="92" t="s">
        <v>281</v>
      </c>
      <c r="C299" s="8">
        <v>22458</v>
      </c>
      <c r="D299" s="81">
        <v>2743.14</v>
      </c>
      <c r="E299" s="81">
        <v>2743.14</v>
      </c>
      <c r="F299" s="81">
        <v>2743.14</v>
      </c>
      <c r="G299" s="81">
        <v>2743.14</v>
      </c>
      <c r="H299" s="21">
        <v>2743.14</v>
      </c>
      <c r="I299" s="21">
        <v>2743.14</v>
      </c>
      <c r="J299" s="81">
        <v>2885.27</v>
      </c>
      <c r="K299" s="81">
        <v>2940.59</v>
      </c>
      <c r="L299" s="81">
        <v>2845.74</v>
      </c>
      <c r="M299" s="81">
        <v>2940.59</v>
      </c>
      <c r="N299" s="81">
        <v>3538.68</v>
      </c>
      <c r="O299" s="7">
        <v>3538.68</v>
      </c>
      <c r="P299" s="1">
        <f t="shared" si="5"/>
        <v>35148.39</v>
      </c>
    </row>
    <row r="300" spans="1:16" ht="15.75">
      <c r="A300" s="7">
        <v>297</v>
      </c>
      <c r="B300" s="92" t="s">
        <v>282</v>
      </c>
      <c r="C300" s="8">
        <v>22463</v>
      </c>
      <c r="D300" s="81"/>
      <c r="E300" s="85"/>
      <c r="F300" s="85"/>
      <c r="G300" s="85"/>
      <c r="H300" s="81"/>
      <c r="I300" s="21"/>
      <c r="J300" s="81"/>
      <c r="K300" s="7"/>
      <c r="L300" s="81"/>
      <c r="M300" s="8"/>
      <c r="N300" s="8"/>
      <c r="O300" s="8"/>
      <c r="P300" s="1">
        <f t="shared" si="5"/>
        <v>0</v>
      </c>
    </row>
    <row r="301" spans="1:16" ht="15.75">
      <c r="A301" s="7">
        <v>298</v>
      </c>
      <c r="B301" s="92" t="s">
        <v>283</v>
      </c>
      <c r="C301" s="8">
        <v>21421</v>
      </c>
      <c r="D301" s="81"/>
      <c r="E301" s="85"/>
      <c r="F301" s="85"/>
      <c r="G301" s="85"/>
      <c r="H301" s="81"/>
      <c r="I301" s="21"/>
      <c r="J301" s="81"/>
      <c r="K301" s="7"/>
      <c r="L301" s="81"/>
      <c r="M301" s="8"/>
      <c r="N301" s="8"/>
      <c r="O301" s="8"/>
      <c r="P301" s="1">
        <f t="shared" si="5"/>
        <v>0</v>
      </c>
    </row>
    <row r="302" spans="1:16" ht="15.75">
      <c r="A302" s="7">
        <v>299</v>
      </c>
      <c r="B302" s="92" t="s">
        <v>284</v>
      </c>
      <c r="C302" s="8">
        <v>21684</v>
      </c>
      <c r="D302" s="81"/>
      <c r="E302" s="85"/>
      <c r="F302" s="85"/>
      <c r="G302" s="85"/>
      <c r="H302" s="81"/>
      <c r="I302" s="21"/>
      <c r="J302" s="81"/>
      <c r="K302" s="7"/>
      <c r="L302" s="81"/>
      <c r="M302" s="8"/>
      <c r="N302" s="8"/>
      <c r="O302" s="8"/>
      <c r="P302" s="1">
        <f t="shared" si="5"/>
        <v>0</v>
      </c>
    </row>
    <row r="303" spans="1:16" ht="15.75">
      <c r="A303" s="7">
        <v>300</v>
      </c>
      <c r="B303" s="92" t="s">
        <v>285</v>
      </c>
      <c r="C303" s="8">
        <v>12120</v>
      </c>
      <c r="D303" s="81"/>
      <c r="E303" s="85"/>
      <c r="F303" s="85"/>
      <c r="G303" s="85"/>
      <c r="H303" s="81"/>
      <c r="I303" s="21"/>
      <c r="J303" s="81"/>
      <c r="K303" s="7"/>
      <c r="L303" s="81"/>
      <c r="M303" s="8"/>
      <c r="N303" s="8"/>
      <c r="O303" s="8"/>
      <c r="P303" s="1">
        <f t="shared" si="5"/>
        <v>0</v>
      </c>
    </row>
    <row r="304" spans="1:16" ht="15.75">
      <c r="A304" s="7">
        <v>301</v>
      </c>
      <c r="B304" s="92" t="s">
        <v>286</v>
      </c>
      <c r="C304" s="8">
        <v>21429</v>
      </c>
      <c r="D304" s="81"/>
      <c r="E304" s="85"/>
      <c r="F304" s="85"/>
      <c r="G304" s="85"/>
      <c r="H304" s="81"/>
      <c r="I304" s="21"/>
      <c r="J304" s="81"/>
      <c r="K304" s="7"/>
      <c r="L304" s="81"/>
      <c r="M304" s="8"/>
      <c r="N304" s="8"/>
      <c r="O304" s="8"/>
      <c r="P304" s="1">
        <f t="shared" si="5"/>
        <v>0</v>
      </c>
    </row>
    <row r="305" spans="1:16" ht="15.75">
      <c r="A305" s="7">
        <v>302</v>
      </c>
      <c r="B305" s="92" t="s">
        <v>287</v>
      </c>
      <c r="C305" s="8">
        <v>12122</v>
      </c>
      <c r="D305" s="81"/>
      <c r="E305" s="85"/>
      <c r="F305" s="85"/>
      <c r="G305" s="85"/>
      <c r="H305" s="81"/>
      <c r="I305" s="21"/>
      <c r="J305" s="81"/>
      <c r="K305" s="7"/>
      <c r="L305" s="81"/>
      <c r="M305" s="8"/>
      <c r="N305" s="8"/>
      <c r="O305" s="8"/>
      <c r="P305" s="1">
        <f t="shared" si="5"/>
        <v>0</v>
      </c>
    </row>
    <row r="306" spans="1:16" ht="15.75">
      <c r="A306" s="7">
        <v>303</v>
      </c>
      <c r="B306" s="92" t="s">
        <v>288</v>
      </c>
      <c r="C306" s="8">
        <v>12127</v>
      </c>
      <c r="D306" s="81"/>
      <c r="E306" s="85"/>
      <c r="F306" s="85"/>
      <c r="G306" s="85"/>
      <c r="H306" s="81"/>
      <c r="I306" s="21"/>
      <c r="J306" s="81"/>
      <c r="K306" s="7"/>
      <c r="L306" s="81"/>
      <c r="M306" s="8"/>
      <c r="N306" s="8"/>
      <c r="O306" s="8"/>
      <c r="P306" s="1">
        <f t="shared" si="5"/>
        <v>0</v>
      </c>
    </row>
    <row r="307" spans="1:16" ht="15.75">
      <c r="A307" s="7">
        <v>304</v>
      </c>
      <c r="B307" s="92" t="s">
        <v>292</v>
      </c>
      <c r="C307" s="8">
        <v>21432</v>
      </c>
      <c r="D307" s="81"/>
      <c r="E307" s="85"/>
      <c r="F307" s="85"/>
      <c r="G307" s="85"/>
      <c r="H307" s="81"/>
      <c r="I307" s="21"/>
      <c r="J307" s="81"/>
      <c r="K307" s="7"/>
      <c r="L307" s="81"/>
      <c r="M307" s="8"/>
      <c r="N307" s="8"/>
      <c r="O307" s="8"/>
      <c r="P307" s="1">
        <f t="shared" si="5"/>
        <v>0</v>
      </c>
    </row>
    <row r="308" spans="1:16" ht="15.75">
      <c r="A308" s="7">
        <v>305</v>
      </c>
      <c r="B308" s="92" t="s">
        <v>293</v>
      </c>
      <c r="C308" s="8">
        <v>21433</v>
      </c>
      <c r="D308" s="81"/>
      <c r="E308" s="85"/>
      <c r="F308" s="85"/>
      <c r="G308" s="85"/>
      <c r="H308" s="81"/>
      <c r="I308" s="21"/>
      <c r="J308" s="81"/>
      <c r="K308" s="7"/>
      <c r="L308" s="81"/>
      <c r="M308" s="8"/>
      <c r="N308" s="8"/>
      <c r="O308" s="8"/>
      <c r="P308" s="1">
        <f t="shared" si="5"/>
        <v>0</v>
      </c>
    </row>
    <row r="309" spans="1:16" ht="15.75">
      <c r="A309" s="7">
        <v>306</v>
      </c>
      <c r="B309" s="93" t="s">
        <v>294</v>
      </c>
      <c r="C309" s="9">
        <v>12164</v>
      </c>
      <c r="D309" s="81">
        <v>13390.53</v>
      </c>
      <c r="E309" s="81">
        <v>10688.75</v>
      </c>
      <c r="F309" s="81">
        <v>15353.25</v>
      </c>
      <c r="G309" s="81">
        <v>10700.44</v>
      </c>
      <c r="H309" s="21">
        <v>13877.58</v>
      </c>
      <c r="I309" s="21">
        <v>12672.37</v>
      </c>
      <c r="J309" s="81">
        <v>13816.69</v>
      </c>
      <c r="K309" s="81">
        <v>15956.44</v>
      </c>
      <c r="L309" s="81">
        <v>13511.01</v>
      </c>
      <c r="M309" s="81">
        <v>13449.88</v>
      </c>
      <c r="N309" s="81">
        <v>15059.79</v>
      </c>
      <c r="O309" s="72">
        <v>12410.57</v>
      </c>
      <c r="P309" s="1">
        <f t="shared" si="5"/>
        <v>160887.30000000002</v>
      </c>
    </row>
    <row r="310" spans="1:16" ht="15.75">
      <c r="A310" s="7">
        <v>307</v>
      </c>
      <c r="B310" s="92" t="s">
        <v>295</v>
      </c>
      <c r="C310" s="8">
        <v>12138</v>
      </c>
      <c r="D310" s="81">
        <v>6783.53</v>
      </c>
      <c r="E310" s="81">
        <v>5715.51</v>
      </c>
      <c r="F310" s="81">
        <v>7604.14</v>
      </c>
      <c r="G310" s="81">
        <v>5706.29</v>
      </c>
      <c r="H310" s="21">
        <v>8454.16</v>
      </c>
      <c r="I310" s="21">
        <v>7887</v>
      </c>
      <c r="J310" s="81">
        <v>8069.93</v>
      </c>
      <c r="K310" s="81">
        <v>8762.8</v>
      </c>
      <c r="L310" s="81">
        <v>7275.16</v>
      </c>
      <c r="M310" s="81">
        <v>7662.35</v>
      </c>
      <c r="N310" s="81">
        <v>8538.63</v>
      </c>
      <c r="O310" s="72">
        <v>6215.47</v>
      </c>
      <c r="P310" s="1">
        <f t="shared" si="5"/>
        <v>88674.97000000002</v>
      </c>
    </row>
    <row r="311" spans="1:16" ht="15.75">
      <c r="A311" s="7">
        <v>308</v>
      </c>
      <c r="B311" s="92" t="s">
        <v>296</v>
      </c>
      <c r="C311" s="8">
        <v>12139</v>
      </c>
      <c r="D311" s="81">
        <v>5873.58</v>
      </c>
      <c r="E311" s="81">
        <v>11429.42</v>
      </c>
      <c r="F311" s="81">
        <v>12034.32</v>
      </c>
      <c r="G311" s="81">
        <v>12955.95</v>
      </c>
      <c r="H311" s="21">
        <v>13221.81</v>
      </c>
      <c r="I311" s="21">
        <v>13381.32</v>
      </c>
      <c r="J311" s="81">
        <v>15537.32</v>
      </c>
      <c r="K311" s="81">
        <v>13511.01</v>
      </c>
      <c r="L311" s="81">
        <v>13694.42</v>
      </c>
      <c r="M311" s="81">
        <v>14346.53</v>
      </c>
      <c r="N311" s="81">
        <v>16099.09</v>
      </c>
      <c r="O311" s="72">
        <v>12349.43</v>
      </c>
      <c r="P311" s="1">
        <f t="shared" si="5"/>
        <v>154434.19999999998</v>
      </c>
    </row>
    <row r="312" spans="1:16" ht="15.75">
      <c r="A312" s="7">
        <v>309</v>
      </c>
      <c r="B312" s="92" t="s">
        <v>297</v>
      </c>
      <c r="C312" s="8">
        <v>12143</v>
      </c>
      <c r="D312" s="81">
        <v>18634.52</v>
      </c>
      <c r="E312" s="81">
        <v>16831.18</v>
      </c>
      <c r="F312" s="81">
        <v>18634.52</v>
      </c>
      <c r="G312" s="81">
        <v>18033.41</v>
      </c>
      <c r="H312" s="21">
        <v>14642.81</v>
      </c>
      <c r="I312" s="21">
        <v>16801.97</v>
      </c>
      <c r="J312" s="81">
        <v>17382.95</v>
      </c>
      <c r="K312" s="81">
        <v>18829.83</v>
      </c>
      <c r="L312" s="81">
        <v>17423.7</v>
      </c>
      <c r="M312" s="81">
        <v>18279.6</v>
      </c>
      <c r="N312" s="81">
        <v>22477.6</v>
      </c>
      <c r="O312" s="72">
        <v>21336.39</v>
      </c>
      <c r="P312" s="1">
        <f t="shared" si="5"/>
        <v>219308.48000000004</v>
      </c>
    </row>
    <row r="313" spans="1:16" ht="15.75">
      <c r="A313" s="7">
        <v>310</v>
      </c>
      <c r="B313" s="92" t="s">
        <v>298</v>
      </c>
      <c r="C313" s="8">
        <v>12648</v>
      </c>
      <c r="D313" s="81"/>
      <c r="E313" s="85"/>
      <c r="F313" s="85"/>
      <c r="G313" s="85"/>
      <c r="H313" s="81"/>
      <c r="I313" s="21"/>
      <c r="J313" s="81"/>
      <c r="K313" s="7"/>
      <c r="L313" s="81"/>
      <c r="M313" s="8"/>
      <c r="N313" s="8"/>
      <c r="O313" s="8"/>
      <c r="P313" s="1">
        <f aca="true" t="shared" si="6" ref="P313:P364">D313+E313+F313+G313+H313+I313+J313+K313+L313+M313+N313+O313</f>
        <v>0</v>
      </c>
    </row>
    <row r="314" spans="1:16" ht="15.75">
      <c r="A314" s="7">
        <v>311</v>
      </c>
      <c r="B314" s="92" t="s">
        <v>300</v>
      </c>
      <c r="C314" s="8">
        <v>21831</v>
      </c>
      <c r="D314" s="81">
        <v>6985.753</v>
      </c>
      <c r="E314" s="81">
        <v>13299.79</v>
      </c>
      <c r="F314" s="81">
        <v>12420.67</v>
      </c>
      <c r="G314" s="81">
        <v>3359.63</v>
      </c>
      <c r="H314" s="21">
        <v>7852.44</v>
      </c>
      <c r="I314" s="21">
        <v>19930.19</v>
      </c>
      <c r="J314" s="81">
        <v>10760.92</v>
      </c>
      <c r="K314" s="81">
        <v>12105.91</v>
      </c>
      <c r="L314" s="81">
        <v>7131.8</v>
      </c>
      <c r="M314" s="81">
        <v>9049.12</v>
      </c>
      <c r="N314" s="81">
        <v>5960.74</v>
      </c>
      <c r="O314" s="72">
        <v>7724.51</v>
      </c>
      <c r="P314" s="1">
        <f t="shared" si="6"/>
        <v>116581.473</v>
      </c>
    </row>
    <row r="315" spans="1:16" ht="15.75">
      <c r="A315" s="7">
        <v>312</v>
      </c>
      <c r="B315" s="92" t="s">
        <v>301</v>
      </c>
      <c r="C315" s="8">
        <v>12275</v>
      </c>
      <c r="D315" s="81"/>
      <c r="E315" s="85"/>
      <c r="F315" s="85"/>
      <c r="G315" s="85"/>
      <c r="H315" s="81"/>
      <c r="I315" s="21"/>
      <c r="J315" s="81"/>
      <c r="K315" s="7"/>
      <c r="L315" s="81"/>
      <c r="M315" s="8"/>
      <c r="N315" s="8"/>
      <c r="O315" s="8"/>
      <c r="P315" s="1">
        <f t="shared" si="6"/>
        <v>0</v>
      </c>
    </row>
    <row r="316" spans="1:16" ht="15.75">
      <c r="A316" s="7">
        <v>313</v>
      </c>
      <c r="B316" s="92" t="s">
        <v>302</v>
      </c>
      <c r="C316" s="8">
        <v>12284</v>
      </c>
      <c r="D316" s="81"/>
      <c r="E316" s="85"/>
      <c r="F316" s="85"/>
      <c r="G316" s="85"/>
      <c r="H316" s="81"/>
      <c r="I316" s="21"/>
      <c r="J316" s="81"/>
      <c r="K316" s="7"/>
      <c r="L316" s="81"/>
      <c r="M316" s="8"/>
      <c r="N316" s="8"/>
      <c r="O316" s="8"/>
      <c r="P316" s="1">
        <f t="shared" si="6"/>
        <v>0</v>
      </c>
    </row>
    <row r="317" spans="1:16" ht="15.75">
      <c r="A317" s="7">
        <v>314</v>
      </c>
      <c r="B317" s="92" t="s">
        <v>303</v>
      </c>
      <c r="C317" s="8">
        <v>12285</v>
      </c>
      <c r="D317" s="81"/>
      <c r="E317" s="85"/>
      <c r="F317" s="85"/>
      <c r="G317" s="85"/>
      <c r="H317" s="81"/>
      <c r="I317" s="21"/>
      <c r="J317" s="81"/>
      <c r="K317" s="7"/>
      <c r="L317" s="81"/>
      <c r="M317" s="8"/>
      <c r="N317" s="8"/>
      <c r="O317" s="8"/>
      <c r="P317" s="1">
        <f t="shared" si="6"/>
        <v>0</v>
      </c>
    </row>
    <row r="318" spans="1:16" ht="15.75">
      <c r="A318" s="7">
        <v>315</v>
      </c>
      <c r="B318" s="92" t="s">
        <v>304</v>
      </c>
      <c r="C318" s="8">
        <v>12276</v>
      </c>
      <c r="D318" s="81"/>
      <c r="E318" s="85"/>
      <c r="F318" s="85"/>
      <c r="G318" s="85"/>
      <c r="H318" s="81"/>
      <c r="I318" s="21"/>
      <c r="J318" s="81"/>
      <c r="K318" s="7"/>
      <c r="L318" s="81"/>
      <c r="M318" s="8"/>
      <c r="N318" s="8"/>
      <c r="O318" s="8"/>
      <c r="P318" s="1">
        <f t="shared" si="6"/>
        <v>0</v>
      </c>
    </row>
    <row r="319" spans="1:16" ht="15.75">
      <c r="A319" s="7">
        <v>316</v>
      </c>
      <c r="B319" s="92" t="s">
        <v>305</v>
      </c>
      <c r="C319" s="8">
        <v>12277</v>
      </c>
      <c r="D319" s="81"/>
      <c r="E319" s="85"/>
      <c r="F319" s="85"/>
      <c r="G319" s="85"/>
      <c r="H319" s="81"/>
      <c r="I319" s="21"/>
      <c r="J319" s="81"/>
      <c r="K319" s="7"/>
      <c r="L319" s="81"/>
      <c r="M319" s="8"/>
      <c r="N319" s="8"/>
      <c r="O319" s="8"/>
      <c r="P319" s="1">
        <f t="shared" si="6"/>
        <v>0</v>
      </c>
    </row>
    <row r="320" spans="1:16" ht="15.75">
      <c r="A320" s="7">
        <v>317</v>
      </c>
      <c r="B320" s="92" t="s">
        <v>306</v>
      </c>
      <c r="C320" s="8">
        <v>12278</v>
      </c>
      <c r="D320" s="81"/>
      <c r="E320" s="85"/>
      <c r="F320" s="85"/>
      <c r="G320" s="85"/>
      <c r="H320" s="81"/>
      <c r="I320" s="21"/>
      <c r="J320" s="81"/>
      <c r="K320" s="7"/>
      <c r="L320" s="81"/>
      <c r="M320" s="8"/>
      <c r="N320" s="8"/>
      <c r="O320" s="8"/>
      <c r="P320" s="1">
        <f t="shared" si="6"/>
        <v>0</v>
      </c>
    </row>
    <row r="321" spans="1:16" ht="15.75">
      <c r="A321" s="7">
        <v>318</v>
      </c>
      <c r="B321" s="92" t="s">
        <v>307</v>
      </c>
      <c r="C321" s="8">
        <v>12279</v>
      </c>
      <c r="D321" s="81"/>
      <c r="E321" s="85"/>
      <c r="F321" s="85"/>
      <c r="G321" s="85"/>
      <c r="H321" s="81"/>
      <c r="I321" s="21"/>
      <c r="J321" s="81"/>
      <c r="K321" s="7"/>
      <c r="L321" s="81"/>
      <c r="M321" s="8"/>
      <c r="N321" s="8"/>
      <c r="O321" s="8"/>
      <c r="P321" s="1">
        <f t="shared" si="6"/>
        <v>0</v>
      </c>
    </row>
    <row r="322" spans="1:16" ht="15.75">
      <c r="A322" s="7">
        <v>319</v>
      </c>
      <c r="B322" s="92" t="s">
        <v>308</v>
      </c>
      <c r="C322" s="8">
        <v>12280</v>
      </c>
      <c r="D322" s="81"/>
      <c r="E322" s="85"/>
      <c r="F322" s="85"/>
      <c r="G322" s="85"/>
      <c r="H322" s="81"/>
      <c r="I322" s="21"/>
      <c r="J322" s="81"/>
      <c r="K322" s="7"/>
      <c r="L322" s="81"/>
      <c r="M322" s="8"/>
      <c r="N322" s="8"/>
      <c r="O322" s="8"/>
      <c r="P322" s="1">
        <f t="shared" si="6"/>
        <v>0</v>
      </c>
    </row>
    <row r="323" spans="1:16" ht="15.75">
      <c r="A323" s="7">
        <v>320</v>
      </c>
      <c r="B323" s="92" t="s">
        <v>309</v>
      </c>
      <c r="C323" s="8">
        <v>12281</v>
      </c>
      <c r="D323" s="81"/>
      <c r="E323" s="85"/>
      <c r="F323" s="85"/>
      <c r="G323" s="85"/>
      <c r="H323" s="81"/>
      <c r="I323" s="21"/>
      <c r="J323" s="81"/>
      <c r="K323" s="7"/>
      <c r="L323" s="81"/>
      <c r="M323" s="8"/>
      <c r="N323" s="8"/>
      <c r="O323" s="8"/>
      <c r="P323" s="1">
        <f t="shared" si="6"/>
        <v>0</v>
      </c>
    </row>
    <row r="324" spans="1:16" ht="15.75">
      <c r="A324" s="7">
        <v>321</v>
      </c>
      <c r="B324" s="92" t="s">
        <v>311</v>
      </c>
      <c r="C324" s="8">
        <v>12283</v>
      </c>
      <c r="D324" s="81"/>
      <c r="E324" s="85"/>
      <c r="F324" s="85"/>
      <c r="G324" s="85"/>
      <c r="H324" s="81"/>
      <c r="I324" s="21"/>
      <c r="J324" s="81"/>
      <c r="K324" s="7"/>
      <c r="L324" s="81"/>
      <c r="M324" s="8"/>
      <c r="N324" s="8"/>
      <c r="O324" s="8"/>
      <c r="P324" s="1">
        <f t="shared" si="6"/>
        <v>0</v>
      </c>
    </row>
    <row r="325" spans="1:16" ht="15.75">
      <c r="A325" s="7">
        <v>322</v>
      </c>
      <c r="B325" s="92" t="s">
        <v>312</v>
      </c>
      <c r="C325" s="8">
        <v>21444</v>
      </c>
      <c r="D325" s="81"/>
      <c r="E325" s="85"/>
      <c r="F325" s="85"/>
      <c r="G325" s="85"/>
      <c r="H325" s="81"/>
      <c r="I325" s="21"/>
      <c r="J325" s="81"/>
      <c r="K325" s="7"/>
      <c r="L325" s="81"/>
      <c r="M325" s="8"/>
      <c r="N325" s="8"/>
      <c r="O325" s="8"/>
      <c r="P325" s="1">
        <f t="shared" si="6"/>
        <v>0</v>
      </c>
    </row>
    <row r="326" spans="1:16" ht="15.75">
      <c r="A326" s="7">
        <v>323</v>
      </c>
      <c r="B326" s="92" t="s">
        <v>313</v>
      </c>
      <c r="C326" s="8">
        <v>23648</v>
      </c>
      <c r="D326" s="81"/>
      <c r="E326" s="85"/>
      <c r="F326" s="85"/>
      <c r="G326" s="85"/>
      <c r="H326" s="81"/>
      <c r="I326" s="21"/>
      <c r="J326" s="81"/>
      <c r="K326" s="7"/>
      <c r="L326" s="81"/>
      <c r="M326" s="8"/>
      <c r="N326" s="8"/>
      <c r="O326" s="8"/>
      <c r="P326" s="1">
        <f t="shared" si="6"/>
        <v>0</v>
      </c>
    </row>
    <row r="327" spans="1:16" ht="15.75">
      <c r="A327" s="7">
        <v>324</v>
      </c>
      <c r="B327" s="92" t="s">
        <v>314</v>
      </c>
      <c r="C327" s="8">
        <v>23020</v>
      </c>
      <c r="D327" s="81"/>
      <c r="E327" s="85"/>
      <c r="F327" s="85"/>
      <c r="G327" s="85"/>
      <c r="H327" s="81"/>
      <c r="I327" s="21"/>
      <c r="J327" s="81"/>
      <c r="K327" s="7"/>
      <c r="L327" s="81"/>
      <c r="M327" s="8"/>
      <c r="N327" s="8"/>
      <c r="O327" s="8"/>
      <c r="P327" s="1">
        <f t="shared" si="6"/>
        <v>0</v>
      </c>
    </row>
    <row r="328" spans="1:16" ht="15.75">
      <c r="A328" s="7">
        <v>325</v>
      </c>
      <c r="B328" s="92" t="s">
        <v>315</v>
      </c>
      <c r="C328" s="8">
        <v>23010</v>
      </c>
      <c r="D328" s="81">
        <v>16407.26</v>
      </c>
      <c r="E328" s="81">
        <v>-5451.07</v>
      </c>
      <c r="F328" s="81">
        <v>17687.8</v>
      </c>
      <c r="G328" s="81">
        <v>11733.38</v>
      </c>
      <c r="H328" s="21">
        <v>14994.17</v>
      </c>
      <c r="I328" s="21">
        <v>18716.12</v>
      </c>
      <c r="J328" s="81">
        <v>15345.19</v>
      </c>
      <c r="K328" s="81">
        <v>16751.21</v>
      </c>
      <c r="L328" s="81">
        <v>13266.47</v>
      </c>
      <c r="M328" s="81">
        <v>15813.79</v>
      </c>
      <c r="N328" s="81">
        <v>15671.14</v>
      </c>
      <c r="O328" s="72">
        <v>13531.39</v>
      </c>
      <c r="P328" s="1">
        <f t="shared" si="6"/>
        <v>164466.85000000003</v>
      </c>
    </row>
    <row r="329" spans="1:16" ht="15.75">
      <c r="A329" s="7">
        <v>326</v>
      </c>
      <c r="B329" s="92" t="s">
        <v>316</v>
      </c>
      <c r="C329" s="8">
        <v>23013</v>
      </c>
      <c r="D329" s="81">
        <v>7867.97</v>
      </c>
      <c r="E329" s="81">
        <v>20713.28</v>
      </c>
      <c r="F329" s="81">
        <v>19589.3</v>
      </c>
      <c r="G329" s="81">
        <v>10376.28</v>
      </c>
      <c r="H329" s="21">
        <v>16419.15</v>
      </c>
      <c r="I329" s="21">
        <v>21599.75</v>
      </c>
      <c r="J329" s="81">
        <v>25097.77</v>
      </c>
      <c r="K329" s="81">
        <v>15047.66</v>
      </c>
      <c r="L329" s="81">
        <v>17539.86</v>
      </c>
      <c r="M329" s="81">
        <v>18350.73</v>
      </c>
      <c r="N329" s="81">
        <v>18925.61</v>
      </c>
      <c r="O329" s="72">
        <v>18146.94</v>
      </c>
      <c r="P329" s="1">
        <f t="shared" si="6"/>
        <v>209674.30000000005</v>
      </c>
    </row>
    <row r="330" spans="1:16" ht="15.75">
      <c r="A330" s="7">
        <v>327</v>
      </c>
      <c r="B330" s="92" t="s">
        <v>317</v>
      </c>
      <c r="C330" s="8">
        <v>23001</v>
      </c>
      <c r="D330" s="81">
        <v>17594.33</v>
      </c>
      <c r="E330" s="81">
        <v>26619.64</v>
      </c>
      <c r="F330" s="81">
        <v>19892.95</v>
      </c>
      <c r="G330" s="81">
        <v>8655.15</v>
      </c>
      <c r="H330" s="21">
        <v>7463.76</v>
      </c>
      <c r="I330" s="21">
        <v>3378.12</v>
      </c>
      <c r="J330" s="81">
        <v>8969.03</v>
      </c>
      <c r="K330" s="81">
        <v>13330.05</v>
      </c>
      <c r="L330" s="81">
        <v>8693.51</v>
      </c>
      <c r="M330" s="81">
        <v>8829.64</v>
      </c>
      <c r="N330" s="81">
        <v>10768.05</v>
      </c>
      <c r="O330" s="72">
        <v>9807.81</v>
      </c>
      <c r="P330" s="1">
        <f t="shared" si="6"/>
        <v>144002.03999999998</v>
      </c>
    </row>
    <row r="331" spans="1:16" ht="15.75">
      <c r="A331" s="7">
        <v>328</v>
      </c>
      <c r="B331" s="92" t="s">
        <v>318</v>
      </c>
      <c r="C331" s="8">
        <v>23002</v>
      </c>
      <c r="D331" s="81">
        <v>0</v>
      </c>
      <c r="E331" s="81">
        <v>0</v>
      </c>
      <c r="F331" s="81">
        <v>69684.22</v>
      </c>
      <c r="G331" s="81">
        <v>6304.63</v>
      </c>
      <c r="H331" s="21">
        <v>8760.43</v>
      </c>
      <c r="I331" s="21">
        <v>10265.5</v>
      </c>
      <c r="J331" s="81">
        <v>10076.81</v>
      </c>
      <c r="K331" s="81">
        <v>10785.99</v>
      </c>
      <c r="L331" s="81">
        <v>10238.21</v>
      </c>
      <c r="M331" s="81">
        <v>11039.7</v>
      </c>
      <c r="N331" s="81">
        <v>13121.78</v>
      </c>
      <c r="O331" s="72">
        <v>10544.3</v>
      </c>
      <c r="P331" s="1">
        <f t="shared" si="6"/>
        <v>160821.57</v>
      </c>
    </row>
    <row r="332" spans="1:16" ht="15.75">
      <c r="A332" s="7">
        <v>329</v>
      </c>
      <c r="B332" s="92" t="s">
        <v>319</v>
      </c>
      <c r="C332" s="8">
        <v>23003</v>
      </c>
      <c r="D332" s="81">
        <v>5550.21</v>
      </c>
      <c r="E332" s="81">
        <v>7780.65</v>
      </c>
      <c r="F332" s="81">
        <v>7844.22</v>
      </c>
      <c r="G332" s="81">
        <v>5856.13</v>
      </c>
      <c r="H332" s="21">
        <v>7319.85</v>
      </c>
      <c r="I332" s="21">
        <v>10067</v>
      </c>
      <c r="J332" s="81">
        <v>10433.84</v>
      </c>
      <c r="K332" s="81">
        <v>8966.58</v>
      </c>
      <c r="L332" s="81">
        <v>6235.85</v>
      </c>
      <c r="M332" s="81">
        <v>6704.56</v>
      </c>
      <c r="N332" s="81">
        <v>8579.38</v>
      </c>
      <c r="O332" s="72">
        <v>6724.94</v>
      </c>
      <c r="P332" s="1">
        <f t="shared" si="6"/>
        <v>92063.21000000002</v>
      </c>
    </row>
    <row r="333" spans="1:16" ht="15.75">
      <c r="A333" s="7">
        <v>330</v>
      </c>
      <c r="B333" s="92" t="s">
        <v>474</v>
      </c>
      <c r="C333" s="10">
        <v>23004</v>
      </c>
      <c r="D333" s="81">
        <v>6151.15</v>
      </c>
      <c r="E333" s="81">
        <v>4670.52</v>
      </c>
      <c r="F333" s="81">
        <v>6276.63</v>
      </c>
      <c r="G333" s="81">
        <v>5225.98</v>
      </c>
      <c r="H333" s="21">
        <v>5565.21</v>
      </c>
      <c r="I333" s="21">
        <v>7071.72</v>
      </c>
      <c r="J333" s="81">
        <v>7397.43</v>
      </c>
      <c r="K333" s="81">
        <v>8314.47</v>
      </c>
      <c r="L333" s="81">
        <v>6745.32</v>
      </c>
      <c r="M333" s="81">
        <v>7152.89</v>
      </c>
      <c r="N333" s="81">
        <v>7703.11</v>
      </c>
      <c r="O333" s="72">
        <v>6684.18</v>
      </c>
      <c r="P333" s="1">
        <f t="shared" si="6"/>
        <v>78958.60999999999</v>
      </c>
    </row>
    <row r="334" spans="1:16" ht="15.75">
      <c r="A334" s="7">
        <v>331</v>
      </c>
      <c r="B334" s="92" t="s">
        <v>320</v>
      </c>
      <c r="C334" s="8">
        <v>21819</v>
      </c>
      <c r="D334" s="81">
        <v>25461.97</v>
      </c>
      <c r="E334" s="81">
        <v>31404.8</v>
      </c>
      <c r="F334" s="81">
        <v>32978.19</v>
      </c>
      <c r="G334" s="81">
        <v>23752</v>
      </c>
      <c r="H334" s="21">
        <v>30044.54</v>
      </c>
      <c r="I334" s="21">
        <v>34809.33</v>
      </c>
      <c r="J334" s="81">
        <v>36470.32</v>
      </c>
      <c r="K334" s="81">
        <v>39072.22</v>
      </c>
      <c r="L334" s="81">
        <v>32116.88</v>
      </c>
      <c r="M334" s="81">
        <v>37210.85</v>
      </c>
      <c r="N334" s="81">
        <v>31339.33</v>
      </c>
      <c r="O334" s="72">
        <v>29528.12</v>
      </c>
      <c r="P334" s="1">
        <f t="shared" si="6"/>
        <v>384188.55</v>
      </c>
    </row>
    <row r="335" spans="1:16" ht="15.75">
      <c r="A335" s="7">
        <v>332</v>
      </c>
      <c r="B335" s="92" t="s">
        <v>321</v>
      </c>
      <c r="C335" s="8">
        <v>21812</v>
      </c>
      <c r="D335" s="81">
        <v>23856.85</v>
      </c>
      <c r="E335" s="81">
        <v>16068.04</v>
      </c>
      <c r="F335" s="81">
        <v>22909.52</v>
      </c>
      <c r="G335" s="81">
        <v>17411.67</v>
      </c>
      <c r="H335" s="21">
        <v>14019.37</v>
      </c>
      <c r="I335" s="21">
        <v>29102.15</v>
      </c>
      <c r="J335" s="81">
        <v>24698.86</v>
      </c>
      <c r="K335" s="81">
        <v>3586.63</v>
      </c>
      <c r="L335" s="81">
        <v>14570.7</v>
      </c>
      <c r="M335" s="81">
        <v>22497.97</v>
      </c>
      <c r="N335" s="81">
        <v>24841.51</v>
      </c>
      <c r="O335" s="72">
        <v>21336.39</v>
      </c>
      <c r="P335" s="1">
        <f t="shared" si="6"/>
        <v>234899.66000000003</v>
      </c>
    </row>
    <row r="336" spans="1:16" ht="15.75">
      <c r="A336" s="7">
        <v>333</v>
      </c>
      <c r="B336" s="92" t="s">
        <v>322</v>
      </c>
      <c r="C336" s="8">
        <v>21448</v>
      </c>
      <c r="D336" s="81">
        <v>24579.2</v>
      </c>
      <c r="E336" s="81">
        <v>28854.02</v>
      </c>
      <c r="F336" s="81">
        <v>31017.01</v>
      </c>
      <c r="G336" s="81">
        <v>21817.04</v>
      </c>
      <c r="H336" s="21">
        <v>26993.04</v>
      </c>
      <c r="I336" s="21">
        <v>30768.17</v>
      </c>
      <c r="J336" s="81">
        <v>32259.32</v>
      </c>
      <c r="K336" s="81">
        <v>33909.99</v>
      </c>
      <c r="L336" s="81">
        <v>29997.3</v>
      </c>
      <c r="M336" s="81">
        <v>31994.4</v>
      </c>
      <c r="N336" s="81">
        <v>33074.47</v>
      </c>
      <c r="O336" s="72">
        <v>29039.51</v>
      </c>
      <c r="P336" s="1">
        <f t="shared" si="6"/>
        <v>354303.47</v>
      </c>
    </row>
    <row r="337" spans="1:16" ht="15.75">
      <c r="A337" s="7">
        <v>334</v>
      </c>
      <c r="B337" s="92" t="s">
        <v>323</v>
      </c>
      <c r="C337" s="8">
        <v>21451</v>
      </c>
      <c r="D337" s="81"/>
      <c r="E337" s="85"/>
      <c r="F337" s="85"/>
      <c r="G337" s="85"/>
      <c r="H337" s="81"/>
      <c r="I337" s="21"/>
      <c r="J337" s="81"/>
      <c r="K337" s="7"/>
      <c r="L337" s="81"/>
      <c r="M337" s="8"/>
      <c r="N337" s="8"/>
      <c r="O337" s="8"/>
      <c r="P337" s="1">
        <f t="shared" si="6"/>
        <v>0</v>
      </c>
    </row>
    <row r="338" spans="1:16" ht="15.75">
      <c r="A338" s="7">
        <v>335</v>
      </c>
      <c r="B338" s="92" t="s">
        <v>324</v>
      </c>
      <c r="C338" s="8">
        <v>21449</v>
      </c>
      <c r="D338" s="81"/>
      <c r="E338" s="85"/>
      <c r="F338" s="85"/>
      <c r="G338" s="85"/>
      <c r="H338" s="81"/>
      <c r="I338" s="21"/>
      <c r="J338" s="81"/>
      <c r="K338" s="7"/>
      <c r="L338" s="81"/>
      <c r="M338" s="8"/>
      <c r="N338" s="8"/>
      <c r="O338" s="8"/>
      <c r="P338" s="1">
        <f t="shared" si="6"/>
        <v>0</v>
      </c>
    </row>
    <row r="339" spans="1:16" ht="15.75">
      <c r="A339" s="7">
        <v>336</v>
      </c>
      <c r="B339" s="92" t="s">
        <v>326</v>
      </c>
      <c r="C339" s="8">
        <v>21463</v>
      </c>
      <c r="D339" s="81">
        <v>7796.61</v>
      </c>
      <c r="E339" s="81">
        <v>5862.26</v>
      </c>
      <c r="F339" s="81">
        <v>7817.88</v>
      </c>
      <c r="G339" s="81">
        <v>8806.86</v>
      </c>
      <c r="H339" s="21">
        <v>9801.15</v>
      </c>
      <c r="I339" s="21">
        <v>10013.83</v>
      </c>
      <c r="J339" s="81">
        <v>10943.31</v>
      </c>
      <c r="K339" s="81">
        <v>11412.02</v>
      </c>
      <c r="L339" s="81">
        <v>8436.74</v>
      </c>
      <c r="M339" s="81">
        <v>10067.03</v>
      </c>
      <c r="N339" s="81">
        <v>8559.01</v>
      </c>
      <c r="O339" s="72">
        <v>9292.64</v>
      </c>
      <c r="P339" s="1">
        <f t="shared" si="6"/>
        <v>108809.34</v>
      </c>
    </row>
    <row r="340" spans="1:16" ht="15.75">
      <c r="A340" s="7">
        <v>337</v>
      </c>
      <c r="B340" s="99" t="s">
        <v>86</v>
      </c>
      <c r="C340" s="8"/>
      <c r="D340" s="81"/>
      <c r="E340" s="81"/>
      <c r="F340" s="81"/>
      <c r="G340" s="81"/>
      <c r="H340" s="81"/>
      <c r="I340" s="21"/>
      <c r="J340" s="81"/>
      <c r="K340" s="81"/>
      <c r="L340" s="81"/>
      <c r="M340" s="81"/>
      <c r="N340" s="81"/>
      <c r="O340" s="8"/>
      <c r="P340" s="1"/>
    </row>
    <row r="341" spans="1:16" ht="15.75">
      <c r="A341" s="7">
        <v>338</v>
      </c>
      <c r="B341" s="92" t="s">
        <v>473</v>
      </c>
      <c r="C341" s="8">
        <v>10009</v>
      </c>
      <c r="D341" s="81"/>
      <c r="E341" s="85"/>
      <c r="F341" s="85"/>
      <c r="G341" s="85"/>
      <c r="H341" s="81"/>
      <c r="I341" s="21"/>
      <c r="J341" s="81"/>
      <c r="K341" s="7"/>
      <c r="L341" s="81"/>
      <c r="M341" s="8"/>
      <c r="N341" s="8"/>
      <c r="O341" s="8"/>
      <c r="P341" s="1">
        <f t="shared" si="6"/>
        <v>0</v>
      </c>
    </row>
    <row r="342" spans="1:16" ht="15.75">
      <c r="A342" s="7">
        <v>339</v>
      </c>
      <c r="B342" s="92" t="s">
        <v>327</v>
      </c>
      <c r="C342" s="9">
        <v>10015</v>
      </c>
      <c r="D342" s="81">
        <v>2236.18</v>
      </c>
      <c r="E342" s="81">
        <v>2019.78</v>
      </c>
      <c r="F342" s="81">
        <v>2236.18</v>
      </c>
      <c r="G342" s="81">
        <v>2164.05</v>
      </c>
      <c r="H342" s="21">
        <v>2236.18</v>
      </c>
      <c r="I342" s="21">
        <v>2164.05</v>
      </c>
      <c r="J342" s="81">
        <v>2571.17</v>
      </c>
      <c r="K342" s="81">
        <v>2571.17</v>
      </c>
      <c r="L342" s="81">
        <v>2488.23</v>
      </c>
      <c r="M342" s="81">
        <v>2571.17</v>
      </c>
      <c r="N342" s="81">
        <v>1540.62</v>
      </c>
      <c r="O342" s="72">
        <v>1540.62</v>
      </c>
      <c r="P342" s="1">
        <f t="shared" si="6"/>
        <v>26339.399999999994</v>
      </c>
    </row>
    <row r="343" spans="1:16" ht="15.75">
      <c r="A343" s="7">
        <v>340</v>
      </c>
      <c r="B343" s="92" t="s">
        <v>328</v>
      </c>
      <c r="C343" s="8">
        <v>21457</v>
      </c>
      <c r="D343" s="81">
        <v>1054.91</v>
      </c>
      <c r="E343" s="81">
        <v>952.83</v>
      </c>
      <c r="F343" s="81">
        <v>1054.91</v>
      </c>
      <c r="G343" s="81">
        <v>1020.88</v>
      </c>
      <c r="H343" s="21">
        <v>1054.91</v>
      </c>
      <c r="I343" s="21">
        <v>1020.88</v>
      </c>
      <c r="J343" s="81">
        <v>1212.93</v>
      </c>
      <c r="K343" s="81">
        <v>1212.93</v>
      </c>
      <c r="L343" s="81">
        <v>1173.81</v>
      </c>
      <c r="M343" s="81">
        <v>1212.93</v>
      </c>
      <c r="N343" s="81">
        <v>1455.03</v>
      </c>
      <c r="O343" s="72">
        <v>1369.44</v>
      </c>
      <c r="P343" s="1">
        <f t="shared" si="6"/>
        <v>13796.390000000001</v>
      </c>
    </row>
    <row r="344" spans="1:16" ht="15.75">
      <c r="A344" s="7">
        <v>341</v>
      </c>
      <c r="B344" s="92" t="s">
        <v>329</v>
      </c>
      <c r="C344" s="8">
        <v>21460</v>
      </c>
      <c r="D344" s="81">
        <v>65.93</v>
      </c>
      <c r="E344" s="81">
        <v>59.55</v>
      </c>
      <c r="F344" s="81">
        <v>65.93</v>
      </c>
      <c r="G344" s="81">
        <v>63.8</v>
      </c>
      <c r="H344" s="21">
        <v>65.93</v>
      </c>
      <c r="I344" s="21">
        <v>63.8</v>
      </c>
      <c r="J344" s="81">
        <v>75.8</v>
      </c>
      <c r="K344" s="81">
        <v>75.8</v>
      </c>
      <c r="L344" s="81">
        <v>73.36</v>
      </c>
      <c r="M344" s="81">
        <v>0</v>
      </c>
      <c r="N344" s="81">
        <v>0</v>
      </c>
      <c r="O344" s="72">
        <v>0</v>
      </c>
      <c r="P344" s="1">
        <f t="shared" si="6"/>
        <v>609.9000000000001</v>
      </c>
    </row>
    <row r="345" spans="1:16" ht="15.75">
      <c r="A345" s="7">
        <v>342</v>
      </c>
      <c r="B345" s="92" t="s">
        <v>330</v>
      </c>
      <c r="C345" s="8">
        <v>21688</v>
      </c>
      <c r="D345" s="81"/>
      <c r="E345" s="85"/>
      <c r="F345" s="85"/>
      <c r="G345" s="85"/>
      <c r="H345" s="81"/>
      <c r="I345" s="21"/>
      <c r="J345" s="81"/>
      <c r="K345" s="7"/>
      <c r="L345" s="81"/>
      <c r="M345" s="8"/>
      <c r="N345" s="8"/>
      <c r="O345" s="8"/>
      <c r="P345" s="1">
        <f t="shared" si="6"/>
        <v>0</v>
      </c>
    </row>
    <row r="346" spans="1:16" ht="15.75">
      <c r="A346" s="7">
        <v>343</v>
      </c>
      <c r="B346" s="92" t="s">
        <v>331</v>
      </c>
      <c r="C346" s="8">
        <v>21690</v>
      </c>
      <c r="D346" s="81">
        <v>2455.96</v>
      </c>
      <c r="E346" s="81">
        <v>2218.28</v>
      </c>
      <c r="F346" s="81">
        <v>2455.96</v>
      </c>
      <c r="G346" s="81">
        <v>2376.73</v>
      </c>
      <c r="H346" s="21">
        <v>5973.38</v>
      </c>
      <c r="I346" s="21">
        <v>2956.3</v>
      </c>
      <c r="J346" s="81">
        <v>472.78</v>
      </c>
      <c r="K346" s="81">
        <v>1283.85</v>
      </c>
      <c r="L346" s="81">
        <v>1304.23</v>
      </c>
      <c r="M346" s="81">
        <v>1874.83</v>
      </c>
      <c r="N346" s="81">
        <v>2526.95</v>
      </c>
      <c r="O346" s="72">
        <v>3280.95</v>
      </c>
      <c r="P346" s="1">
        <f t="shared" si="6"/>
        <v>29180.199999999997</v>
      </c>
    </row>
    <row r="347" spans="1:16" ht="15.75">
      <c r="A347" s="7">
        <v>344</v>
      </c>
      <c r="B347" s="92" t="s">
        <v>332</v>
      </c>
      <c r="C347" s="8">
        <v>21696</v>
      </c>
      <c r="D347" s="81"/>
      <c r="E347" s="85"/>
      <c r="F347" s="85"/>
      <c r="G347" s="85"/>
      <c r="H347" s="81"/>
      <c r="I347" s="21"/>
      <c r="J347" s="81"/>
      <c r="K347" s="7"/>
      <c r="L347" s="81"/>
      <c r="M347" s="8"/>
      <c r="N347" s="8"/>
      <c r="O347" s="8"/>
      <c r="P347" s="1">
        <f t="shared" si="6"/>
        <v>0</v>
      </c>
    </row>
    <row r="348" spans="1:16" ht="15.75">
      <c r="A348" s="7">
        <v>345</v>
      </c>
      <c r="B348" s="92" t="s">
        <v>333</v>
      </c>
      <c r="C348" s="8">
        <v>21698</v>
      </c>
      <c r="D348" s="81"/>
      <c r="E348" s="85"/>
      <c r="F348" s="85"/>
      <c r="G348" s="85"/>
      <c r="H348" s="81"/>
      <c r="I348" s="21"/>
      <c r="J348" s="81"/>
      <c r="K348" s="7"/>
      <c r="L348" s="81"/>
      <c r="M348" s="8"/>
      <c r="N348" s="8"/>
      <c r="O348" s="8"/>
      <c r="P348" s="1">
        <f t="shared" si="6"/>
        <v>0</v>
      </c>
    </row>
    <row r="349" spans="1:16" ht="15.75">
      <c r="A349" s="7">
        <v>346</v>
      </c>
      <c r="B349" s="92" t="s">
        <v>334</v>
      </c>
      <c r="C349" s="8">
        <v>23704</v>
      </c>
      <c r="D349" s="81"/>
      <c r="E349" s="85"/>
      <c r="F349" s="85"/>
      <c r="G349" s="85"/>
      <c r="H349" s="81"/>
      <c r="I349" s="21"/>
      <c r="J349" s="81"/>
      <c r="K349" s="7"/>
      <c r="L349" s="81"/>
      <c r="M349" s="8"/>
      <c r="N349" s="8"/>
      <c r="O349" s="8"/>
      <c r="P349" s="1">
        <f t="shared" si="6"/>
        <v>0</v>
      </c>
    </row>
    <row r="350" spans="1:16" ht="15.75">
      <c r="A350" s="7">
        <v>347</v>
      </c>
      <c r="B350" s="92" t="s">
        <v>841</v>
      </c>
      <c r="C350" s="8">
        <v>12290</v>
      </c>
      <c r="D350" s="81"/>
      <c r="E350" s="85"/>
      <c r="F350" s="85"/>
      <c r="G350" s="85"/>
      <c r="H350" s="81"/>
      <c r="I350" s="21"/>
      <c r="J350" s="81"/>
      <c r="K350" s="7"/>
      <c r="L350" s="81"/>
      <c r="M350" s="8"/>
      <c r="N350" s="8"/>
      <c r="O350" s="8"/>
      <c r="P350" s="1">
        <f t="shared" si="6"/>
        <v>0</v>
      </c>
    </row>
    <row r="351" spans="1:16" ht="15.75">
      <c r="A351" s="7">
        <v>348</v>
      </c>
      <c r="B351" s="92" t="s">
        <v>337</v>
      </c>
      <c r="C351" s="8">
        <v>12289</v>
      </c>
      <c r="D351" s="81"/>
      <c r="E351" s="85"/>
      <c r="F351" s="85"/>
      <c r="G351" s="85"/>
      <c r="H351" s="81"/>
      <c r="I351" s="21"/>
      <c r="J351" s="81"/>
      <c r="K351" s="7"/>
      <c r="L351" s="81"/>
      <c r="M351" s="8"/>
      <c r="N351" s="8"/>
      <c r="O351" s="8"/>
      <c r="P351" s="1">
        <f t="shared" si="6"/>
        <v>0</v>
      </c>
    </row>
    <row r="352" spans="1:16" ht="15.75">
      <c r="A352" s="7">
        <v>349</v>
      </c>
      <c r="B352" s="92" t="s">
        <v>338</v>
      </c>
      <c r="C352" s="8">
        <v>12295</v>
      </c>
      <c r="D352" s="81"/>
      <c r="E352" s="85"/>
      <c r="F352" s="85"/>
      <c r="G352" s="85"/>
      <c r="H352" s="81"/>
      <c r="I352" s="21"/>
      <c r="J352" s="81"/>
      <c r="K352" s="7"/>
      <c r="L352" s="81"/>
      <c r="M352" s="8"/>
      <c r="N352" s="8"/>
      <c r="O352" s="8"/>
      <c r="P352" s="1">
        <f t="shared" si="6"/>
        <v>0</v>
      </c>
    </row>
    <row r="353" spans="1:16" ht="15.75">
      <c r="A353" s="7">
        <v>350</v>
      </c>
      <c r="B353" s="92" t="s">
        <v>339</v>
      </c>
      <c r="C353" s="8">
        <v>11262</v>
      </c>
      <c r="D353" s="81">
        <v>5445.25</v>
      </c>
      <c r="E353" s="81">
        <v>7142.61</v>
      </c>
      <c r="F353" s="81">
        <v>6881.28</v>
      </c>
      <c r="G353" s="81">
        <v>12929.27</v>
      </c>
      <c r="H353" s="21">
        <v>6770.42</v>
      </c>
      <c r="I353" s="21">
        <v>5228.46</v>
      </c>
      <c r="J353" s="81">
        <v>9577.94</v>
      </c>
      <c r="K353" s="81">
        <v>5644.87</v>
      </c>
      <c r="L353" s="81">
        <v>7000.66</v>
      </c>
      <c r="M353" s="81">
        <v>7234.02</v>
      </c>
      <c r="N353" s="81">
        <v>7162.85</v>
      </c>
      <c r="O353" s="72">
        <v>6806.45</v>
      </c>
      <c r="P353" s="1">
        <f t="shared" si="6"/>
        <v>87824.08000000002</v>
      </c>
    </row>
    <row r="354" spans="1:16" ht="15.75">
      <c r="A354" s="7">
        <v>351</v>
      </c>
      <c r="B354" s="92" t="s">
        <v>340</v>
      </c>
      <c r="C354" s="8">
        <v>11261</v>
      </c>
      <c r="D354" s="81">
        <v>14355.8</v>
      </c>
      <c r="E354" s="81">
        <v>17422.3</v>
      </c>
      <c r="F354" s="81">
        <v>17076.78</v>
      </c>
      <c r="G354" s="81">
        <v>12929.27</v>
      </c>
      <c r="H354" s="21">
        <v>17138.72</v>
      </c>
      <c r="I354" s="21">
        <v>12690.1</v>
      </c>
      <c r="J354" s="81">
        <v>26757.1</v>
      </c>
      <c r="K354" s="81">
        <v>15610.01</v>
      </c>
      <c r="L354" s="81">
        <v>27144.3</v>
      </c>
      <c r="M354" s="81">
        <v>24719.24</v>
      </c>
      <c r="N354" s="81">
        <v>29671.24</v>
      </c>
      <c r="O354" s="72">
        <v>25595.52</v>
      </c>
      <c r="P354" s="1">
        <f t="shared" si="6"/>
        <v>241110.37999999998</v>
      </c>
    </row>
    <row r="355" spans="1:16" ht="15.75">
      <c r="A355" s="7">
        <v>352</v>
      </c>
      <c r="B355" s="92" t="s">
        <v>341</v>
      </c>
      <c r="C355" s="8">
        <v>11267</v>
      </c>
      <c r="D355" s="81">
        <v>6184.62</v>
      </c>
      <c r="E355" s="81">
        <v>7745.21</v>
      </c>
      <c r="F355" s="81">
        <v>7362.82</v>
      </c>
      <c r="G355" s="81">
        <v>6053.94</v>
      </c>
      <c r="H355" s="21">
        <v>8117.41</v>
      </c>
      <c r="I355" s="21">
        <v>6717.24</v>
      </c>
      <c r="J355" s="81">
        <v>11497.45</v>
      </c>
      <c r="K355" s="81">
        <v>6598.76</v>
      </c>
      <c r="L355" s="81">
        <v>7764.25</v>
      </c>
      <c r="M355" s="81">
        <v>7886.52</v>
      </c>
      <c r="N355" s="81">
        <v>9170.37</v>
      </c>
      <c r="O355" s="72">
        <v>7356.67</v>
      </c>
      <c r="P355" s="1">
        <f t="shared" si="6"/>
        <v>92455.26000000001</v>
      </c>
    </row>
    <row r="356" spans="1:16" ht="15.75">
      <c r="A356" s="7">
        <v>353</v>
      </c>
      <c r="B356" s="93" t="s">
        <v>342</v>
      </c>
      <c r="C356" s="9">
        <v>19755</v>
      </c>
      <c r="D356" s="81">
        <v>26565.8</v>
      </c>
      <c r="E356" s="81">
        <v>34616.53</v>
      </c>
      <c r="F356" s="81">
        <v>34293.9</v>
      </c>
      <c r="G356" s="81">
        <v>25320.99</v>
      </c>
      <c r="H356" s="21">
        <v>32210.87</v>
      </c>
      <c r="I356" s="21">
        <v>25165.74</v>
      </c>
      <c r="J356" s="81">
        <v>49026.84</v>
      </c>
      <c r="K356" s="81">
        <v>32115.45</v>
      </c>
      <c r="L356" s="81">
        <v>32677.09</v>
      </c>
      <c r="M356" s="81">
        <v>30665.72</v>
      </c>
      <c r="N356" s="81">
        <v>35289.62</v>
      </c>
      <c r="O356" s="72">
        <v>29135.28</v>
      </c>
      <c r="P356" s="1">
        <f t="shared" si="6"/>
        <v>387083.8300000001</v>
      </c>
    </row>
    <row r="357" spans="1:16" ht="15.75">
      <c r="A357" s="7">
        <v>354</v>
      </c>
      <c r="B357" s="92" t="s">
        <v>343</v>
      </c>
      <c r="C357" s="8">
        <v>12672</v>
      </c>
      <c r="D357" s="81">
        <v>26359.06</v>
      </c>
      <c r="E357" s="81">
        <v>24127.67</v>
      </c>
      <c r="F357" s="81">
        <v>26372.19</v>
      </c>
      <c r="G357" s="81">
        <v>25356.62</v>
      </c>
      <c r="H357" s="21">
        <v>21503.59</v>
      </c>
      <c r="I357" s="21">
        <v>13731.72</v>
      </c>
      <c r="J357" s="81">
        <v>10174.17</v>
      </c>
      <c r="K357" s="81">
        <v>18450.58</v>
      </c>
      <c r="L357" s="81">
        <v>22794.89</v>
      </c>
      <c r="M357" s="81">
        <v>21059.04</v>
      </c>
      <c r="N357" s="81">
        <v>29664.52</v>
      </c>
      <c r="O357" s="72">
        <v>19238.62</v>
      </c>
      <c r="P357" s="1">
        <f t="shared" si="6"/>
        <v>258832.66999999998</v>
      </c>
    </row>
    <row r="358" spans="1:16" ht="15.75">
      <c r="A358" s="7">
        <v>355</v>
      </c>
      <c r="B358" s="92" t="s">
        <v>344</v>
      </c>
      <c r="C358" s="8">
        <v>12671</v>
      </c>
      <c r="D358" s="81">
        <v>27022.72</v>
      </c>
      <c r="E358" s="81">
        <v>42335.79</v>
      </c>
      <c r="F358" s="81">
        <v>43065.98</v>
      </c>
      <c r="G358" s="81">
        <v>38626.37</v>
      </c>
      <c r="H358" s="21">
        <v>45634.92</v>
      </c>
      <c r="I358" s="21">
        <v>34462.3</v>
      </c>
      <c r="J358" s="81">
        <v>37639.7</v>
      </c>
      <c r="K358" s="81">
        <v>26940.51</v>
      </c>
      <c r="L358" s="81">
        <v>29834.27</v>
      </c>
      <c r="M358" s="81">
        <v>30975.47</v>
      </c>
      <c r="N358" s="81">
        <v>36070.12</v>
      </c>
      <c r="O358" s="72">
        <v>31810.99</v>
      </c>
      <c r="P358" s="1">
        <f t="shared" si="6"/>
        <v>424419.14</v>
      </c>
    </row>
    <row r="359" spans="1:16" ht="15.75">
      <c r="A359" s="7">
        <v>356</v>
      </c>
      <c r="B359" s="92" t="s">
        <v>345</v>
      </c>
      <c r="C359" s="8">
        <v>11271</v>
      </c>
      <c r="D359" s="81">
        <v>5746.48</v>
      </c>
      <c r="E359" s="81">
        <v>6540.01</v>
      </c>
      <c r="F359" s="81">
        <v>6854.61</v>
      </c>
      <c r="G359" s="81">
        <v>5010.2</v>
      </c>
      <c r="H359" s="21">
        <v>6522.28</v>
      </c>
      <c r="I359" s="21">
        <v>5175.29</v>
      </c>
      <c r="J359" s="81">
        <v>8538.63</v>
      </c>
      <c r="K359" s="81">
        <v>4911.24</v>
      </c>
      <c r="L359" s="81">
        <v>5848.66</v>
      </c>
      <c r="M359" s="81">
        <v>5828.28</v>
      </c>
      <c r="N359" s="81">
        <v>7030.62</v>
      </c>
      <c r="O359" s="72">
        <v>5379.95</v>
      </c>
      <c r="P359" s="1">
        <f t="shared" si="6"/>
        <v>73386.24999999999</v>
      </c>
    </row>
    <row r="360" spans="1:16" ht="15.75">
      <c r="A360" s="7">
        <v>357</v>
      </c>
      <c r="B360" s="92" t="s">
        <v>346</v>
      </c>
      <c r="C360" s="8">
        <v>11281</v>
      </c>
      <c r="D360" s="81">
        <v>14850.07</v>
      </c>
      <c r="E360" s="81">
        <v>20240.35</v>
      </c>
      <c r="F360" s="81">
        <v>20088.54</v>
      </c>
      <c r="G360" s="81">
        <v>12363.37</v>
      </c>
      <c r="H360" s="21">
        <v>15153.68</v>
      </c>
      <c r="I360" s="21">
        <v>16813.45</v>
      </c>
      <c r="J360" s="81">
        <v>20159.98</v>
      </c>
      <c r="K360" s="81">
        <v>16538.86</v>
      </c>
      <c r="L360" s="81">
        <v>18401.88</v>
      </c>
      <c r="M360" s="81">
        <v>16914.24</v>
      </c>
      <c r="N360" s="81">
        <v>20602.76</v>
      </c>
      <c r="O360" s="72">
        <v>17382.95</v>
      </c>
      <c r="P360" s="1">
        <f t="shared" si="6"/>
        <v>209510.13</v>
      </c>
    </row>
    <row r="361" spans="1:16" ht="15.75">
      <c r="A361" s="7">
        <v>358</v>
      </c>
      <c r="B361" s="92" t="s">
        <v>347</v>
      </c>
      <c r="C361" s="8">
        <v>11282</v>
      </c>
      <c r="D361" s="81">
        <v>3410.99</v>
      </c>
      <c r="E361" s="81">
        <v>8196.1</v>
      </c>
      <c r="F361" s="81">
        <v>7304.85</v>
      </c>
      <c r="G361" s="81">
        <v>3620.9</v>
      </c>
      <c r="H361" s="21">
        <v>5520.76</v>
      </c>
      <c r="I361" s="21">
        <v>8205.32</v>
      </c>
      <c r="J361" s="81">
        <v>5403.1</v>
      </c>
      <c r="K361" s="81">
        <v>8555.91</v>
      </c>
      <c r="L361" s="81">
        <v>6479.58</v>
      </c>
      <c r="M361" s="81">
        <v>6225.5</v>
      </c>
      <c r="N361" s="81">
        <v>7784.5</v>
      </c>
      <c r="O361" s="72">
        <v>5561.81</v>
      </c>
      <c r="P361" s="1">
        <f t="shared" si="6"/>
        <v>76269.32</v>
      </c>
    </row>
    <row r="362" spans="1:16" ht="15.75">
      <c r="A362" s="7">
        <v>359</v>
      </c>
      <c r="B362" s="92" t="s">
        <v>348</v>
      </c>
      <c r="C362" s="8">
        <v>11283</v>
      </c>
      <c r="D362" s="81">
        <v>11910.58</v>
      </c>
      <c r="E362" s="81">
        <v>10757.94</v>
      </c>
      <c r="F362" s="81">
        <v>11910.58</v>
      </c>
      <c r="G362" s="81">
        <v>11526.37</v>
      </c>
      <c r="H362" s="21">
        <v>11910.58</v>
      </c>
      <c r="I362" s="21">
        <v>11526.37</v>
      </c>
      <c r="J362" s="81">
        <v>13694.79</v>
      </c>
      <c r="K362" s="81">
        <v>13694.79</v>
      </c>
      <c r="L362" s="81">
        <v>13253.02</v>
      </c>
      <c r="M362" s="81">
        <v>13694.79</v>
      </c>
      <c r="N362" s="81">
        <v>13253.02</v>
      </c>
      <c r="O362" s="72">
        <v>13694.79</v>
      </c>
      <c r="P362" s="1">
        <f t="shared" si="6"/>
        <v>150827.62</v>
      </c>
    </row>
    <row r="363" spans="1:16" ht="15.75">
      <c r="A363" s="7">
        <v>360</v>
      </c>
      <c r="B363" s="92" t="s">
        <v>349</v>
      </c>
      <c r="C363" s="8">
        <v>11284</v>
      </c>
      <c r="D363" s="81">
        <v>9268.91</v>
      </c>
      <c r="E363" s="81">
        <v>12229.28</v>
      </c>
      <c r="F363" s="81">
        <v>12686.99</v>
      </c>
      <c r="G363" s="81">
        <v>3435.07</v>
      </c>
      <c r="H363" s="21">
        <v>11697.58</v>
      </c>
      <c r="I363" s="21">
        <v>13558.55</v>
      </c>
      <c r="J363" s="81">
        <v>11799.21</v>
      </c>
      <c r="K363" s="81">
        <v>15059.79</v>
      </c>
      <c r="L363" s="81">
        <v>12818.14</v>
      </c>
      <c r="M363" s="81">
        <v>12777.38</v>
      </c>
      <c r="N363" s="81">
        <v>13246.09</v>
      </c>
      <c r="O363" s="72">
        <v>10617.25</v>
      </c>
      <c r="P363" s="1">
        <f t="shared" si="6"/>
        <v>139194.24</v>
      </c>
    </row>
    <row r="364" spans="1:16" ht="15.75">
      <c r="A364" s="7">
        <v>361</v>
      </c>
      <c r="B364" s="92" t="s">
        <v>350</v>
      </c>
      <c r="C364" s="8">
        <v>11286</v>
      </c>
      <c r="D364" s="81">
        <v>16032.24</v>
      </c>
      <c r="E364" s="81">
        <v>0</v>
      </c>
      <c r="F364" s="81">
        <v>17693.47</v>
      </c>
      <c r="G364" s="81">
        <v>13213.83</v>
      </c>
      <c r="H364" s="21">
        <v>13972.4</v>
      </c>
      <c r="I364" s="21">
        <v>17431.16</v>
      </c>
      <c r="J364" s="81">
        <v>14394.42</v>
      </c>
      <c r="K364" s="81">
        <v>17981.06</v>
      </c>
      <c r="L364" s="81">
        <v>15925.88</v>
      </c>
      <c r="M364" s="81">
        <v>16595.31</v>
      </c>
      <c r="N364" s="81">
        <v>18004.49</v>
      </c>
      <c r="O364" s="72">
        <v>13946.09</v>
      </c>
      <c r="P364" s="1">
        <f t="shared" si="6"/>
        <v>175190.35</v>
      </c>
    </row>
    <row r="365" spans="1:16" ht="15.75">
      <c r="A365" s="7">
        <v>362</v>
      </c>
      <c r="B365" s="92" t="s">
        <v>351</v>
      </c>
      <c r="C365" s="8">
        <v>11272</v>
      </c>
      <c r="D365" s="81">
        <v>5436.5</v>
      </c>
      <c r="E365" s="81">
        <v>6345.05</v>
      </c>
      <c r="F365" s="81">
        <v>6552.41</v>
      </c>
      <c r="G365" s="81">
        <v>5145.17</v>
      </c>
      <c r="H365" s="21">
        <v>6274.15</v>
      </c>
      <c r="I365" s="21">
        <v>4927.16</v>
      </c>
      <c r="J365" s="81">
        <v>8762.8</v>
      </c>
      <c r="K365" s="81">
        <v>5563.36</v>
      </c>
      <c r="L365" s="81">
        <v>6826.83</v>
      </c>
      <c r="M365" s="81">
        <v>6500.77</v>
      </c>
      <c r="N365" s="81">
        <v>7743.87</v>
      </c>
      <c r="O365" s="72">
        <v>6296.99</v>
      </c>
      <c r="P365" s="1">
        <f aca="true" t="shared" si="7" ref="P365:P414">D365+E365+F365+G365+H365+I365+J365+K365+L365+M365+N365+O365</f>
        <v>76375.06000000001</v>
      </c>
    </row>
    <row r="366" spans="1:16" ht="15.75">
      <c r="A366" s="7">
        <v>363</v>
      </c>
      <c r="B366" s="92" t="s">
        <v>352</v>
      </c>
      <c r="C366" s="8">
        <v>11288</v>
      </c>
      <c r="D366" s="81">
        <v>12022.1</v>
      </c>
      <c r="E366" s="81">
        <v>9840.32</v>
      </c>
      <c r="F366" s="81">
        <v>12355.12</v>
      </c>
      <c r="G366" s="81">
        <v>9427.19</v>
      </c>
      <c r="H366" s="21">
        <v>11094.97</v>
      </c>
      <c r="I366" s="21">
        <v>12831.89</v>
      </c>
      <c r="J366" s="81">
        <v>11819.59</v>
      </c>
      <c r="K366" s="81">
        <v>14591.08</v>
      </c>
      <c r="L366" s="81">
        <v>14183.51</v>
      </c>
      <c r="M366" s="81">
        <v>14672.59</v>
      </c>
      <c r="N366" s="81">
        <v>15854.55</v>
      </c>
      <c r="O366" s="72">
        <v>12757</v>
      </c>
      <c r="P366" s="1">
        <f t="shared" si="7"/>
        <v>151449.90999999997</v>
      </c>
    </row>
    <row r="367" spans="1:16" ht="15.75">
      <c r="A367" s="7">
        <v>364</v>
      </c>
      <c r="B367" s="92" t="s">
        <v>353</v>
      </c>
      <c r="C367" s="8">
        <v>11296</v>
      </c>
      <c r="D367" s="81">
        <v>0</v>
      </c>
      <c r="E367" s="81">
        <v>4600.89</v>
      </c>
      <c r="F367" s="81">
        <v>4536.71</v>
      </c>
      <c r="G367" s="81">
        <v>0</v>
      </c>
      <c r="H367" s="21">
        <v>3037.95</v>
      </c>
      <c r="I367" s="21">
        <v>5675.99</v>
      </c>
      <c r="J367" s="81">
        <v>33.11</v>
      </c>
      <c r="K367" s="81">
        <v>5566.22</v>
      </c>
      <c r="L367" s="81">
        <v>0</v>
      </c>
      <c r="M367" s="81">
        <v>0</v>
      </c>
      <c r="N367" s="81">
        <v>0</v>
      </c>
      <c r="O367" s="72">
        <v>0</v>
      </c>
      <c r="P367" s="1">
        <f t="shared" si="7"/>
        <v>23450.870000000003</v>
      </c>
    </row>
    <row r="368" spans="1:16" ht="15.75">
      <c r="A368" s="7">
        <v>365</v>
      </c>
      <c r="B368" s="92" t="s">
        <v>354</v>
      </c>
      <c r="C368" s="8">
        <v>11298</v>
      </c>
      <c r="D368" s="81">
        <v>6153.91</v>
      </c>
      <c r="E368" s="81">
        <v>9468.01</v>
      </c>
      <c r="F368" s="81">
        <v>7651.03</v>
      </c>
      <c r="G368" s="81">
        <v>7640.82</v>
      </c>
      <c r="H368" s="21">
        <v>8489.6</v>
      </c>
      <c r="I368" s="21">
        <v>0</v>
      </c>
      <c r="J368" s="81">
        <v>6521.15</v>
      </c>
      <c r="K368" s="81">
        <v>8762.8</v>
      </c>
      <c r="L368" s="81">
        <v>7254.78</v>
      </c>
      <c r="M368" s="81">
        <v>8823.93</v>
      </c>
      <c r="N368" s="81">
        <v>8192.2</v>
      </c>
      <c r="O368" s="72">
        <v>6154.34</v>
      </c>
      <c r="P368" s="1">
        <f t="shared" si="7"/>
        <v>85112.56999999999</v>
      </c>
    </row>
    <row r="369" spans="1:16" ht="15.75">
      <c r="A369" s="7">
        <v>366</v>
      </c>
      <c r="B369" s="92" t="s">
        <v>355</v>
      </c>
      <c r="C369" s="8">
        <v>11300</v>
      </c>
      <c r="D369" s="81">
        <v>9332.47</v>
      </c>
      <c r="E369" s="81">
        <v>10772.34</v>
      </c>
      <c r="F369" s="81">
        <v>13589.38</v>
      </c>
      <c r="G369" s="81">
        <v>9437.19</v>
      </c>
      <c r="H369" s="21">
        <v>11094.97</v>
      </c>
      <c r="I369" s="21">
        <v>0</v>
      </c>
      <c r="J369" s="81">
        <v>12532.84</v>
      </c>
      <c r="K369" s="81">
        <v>14815.24</v>
      </c>
      <c r="L369" s="81">
        <v>12981.17</v>
      </c>
      <c r="M369" s="81">
        <v>12043.75</v>
      </c>
      <c r="N369" s="81">
        <v>12492.08</v>
      </c>
      <c r="O369" s="72">
        <v>9720.59</v>
      </c>
      <c r="P369" s="1">
        <f t="shared" si="7"/>
        <v>128812.02</v>
      </c>
    </row>
    <row r="370" spans="1:16" ht="15.75">
      <c r="A370" s="7">
        <v>367</v>
      </c>
      <c r="B370" s="92" t="s">
        <v>356</v>
      </c>
      <c r="C370" s="10">
        <v>32302</v>
      </c>
      <c r="D370" s="81"/>
      <c r="E370" s="85"/>
      <c r="F370" s="85"/>
      <c r="G370" s="85"/>
      <c r="H370" s="81"/>
      <c r="I370" s="21"/>
      <c r="J370" s="81"/>
      <c r="K370" s="7"/>
      <c r="L370" s="81"/>
      <c r="M370" s="8"/>
      <c r="N370" s="8"/>
      <c r="O370" s="72"/>
      <c r="P370" s="1">
        <f t="shared" si="7"/>
        <v>0</v>
      </c>
    </row>
    <row r="371" spans="1:16" ht="15.75">
      <c r="A371" s="7">
        <v>368</v>
      </c>
      <c r="B371" s="92" t="s">
        <v>357</v>
      </c>
      <c r="C371" s="8">
        <v>11301</v>
      </c>
      <c r="D371" s="81">
        <v>5560.31</v>
      </c>
      <c r="E371" s="81">
        <v>7993.34</v>
      </c>
      <c r="F371" s="81">
        <v>7895.96</v>
      </c>
      <c r="G371" s="81">
        <v>9809.92</v>
      </c>
      <c r="H371" s="21">
        <v>4005.53</v>
      </c>
      <c r="I371" s="21">
        <v>9482.13</v>
      </c>
      <c r="J371" s="81">
        <v>8844.31</v>
      </c>
      <c r="K371" s="81">
        <v>10973.55</v>
      </c>
      <c r="L371" s="81">
        <v>9822.49</v>
      </c>
      <c r="M371" s="81">
        <v>10841.42</v>
      </c>
      <c r="N371" s="81">
        <v>10311.57</v>
      </c>
      <c r="O371" s="72">
        <v>8294.09</v>
      </c>
      <c r="P371" s="1">
        <f t="shared" si="7"/>
        <v>103834.62</v>
      </c>
    </row>
    <row r="372" spans="1:16" ht="15.75">
      <c r="A372" s="7">
        <v>369</v>
      </c>
      <c r="B372" s="92" t="s">
        <v>358</v>
      </c>
      <c r="C372" s="8">
        <v>11302</v>
      </c>
      <c r="D372" s="81">
        <v>11345.05</v>
      </c>
      <c r="E372" s="81">
        <v>23342.05</v>
      </c>
      <c r="F372" s="81">
        <v>20327.52</v>
      </c>
      <c r="G372" s="81">
        <v>14855.21</v>
      </c>
      <c r="H372" s="21">
        <v>18680.67</v>
      </c>
      <c r="I372" s="21">
        <v>18078.07</v>
      </c>
      <c r="J372" s="81">
        <v>21479.04</v>
      </c>
      <c r="K372" s="81">
        <v>18809.45</v>
      </c>
      <c r="L372" s="81">
        <v>21112.23</v>
      </c>
      <c r="M372" s="81">
        <v>22090.4</v>
      </c>
      <c r="N372" s="81">
        <v>23150.09</v>
      </c>
      <c r="O372" s="72">
        <v>18911.34</v>
      </c>
      <c r="P372" s="1">
        <f t="shared" si="7"/>
        <v>232181.12</v>
      </c>
    </row>
    <row r="373" spans="1:16" ht="15.75">
      <c r="A373" s="7">
        <v>370</v>
      </c>
      <c r="B373" s="92" t="s">
        <v>359</v>
      </c>
      <c r="C373" s="8">
        <v>11303</v>
      </c>
      <c r="D373" s="81">
        <v>16142.31</v>
      </c>
      <c r="E373" s="81">
        <v>26119.76</v>
      </c>
      <c r="F373" s="81">
        <v>25999.54</v>
      </c>
      <c r="G373" s="81">
        <v>20046.37</v>
      </c>
      <c r="H373" s="21">
        <v>25646.05</v>
      </c>
      <c r="I373" s="21">
        <v>34897.77</v>
      </c>
      <c r="J373" s="81">
        <v>32544.62</v>
      </c>
      <c r="K373" s="81">
        <v>39799.41</v>
      </c>
      <c r="L373" s="81">
        <v>34215.67</v>
      </c>
      <c r="M373" s="81">
        <v>35601.41</v>
      </c>
      <c r="N373" s="81">
        <v>34602.86</v>
      </c>
      <c r="O373" s="72">
        <v>27592.62</v>
      </c>
      <c r="P373" s="1">
        <f t="shared" si="7"/>
        <v>353208.39</v>
      </c>
    </row>
    <row r="374" spans="1:16" ht="15.75">
      <c r="A374" s="7">
        <v>371</v>
      </c>
      <c r="B374" s="92" t="s">
        <v>360</v>
      </c>
      <c r="C374" s="8">
        <v>11342</v>
      </c>
      <c r="D374" s="81"/>
      <c r="E374" s="85"/>
      <c r="F374" s="85"/>
      <c r="G374" s="85"/>
      <c r="H374" s="81"/>
      <c r="I374" s="21"/>
      <c r="J374" s="81"/>
      <c r="K374" s="7"/>
      <c r="L374" s="81"/>
      <c r="M374" s="8"/>
      <c r="N374" s="8"/>
      <c r="O374" s="72"/>
      <c r="P374" s="1">
        <f t="shared" si="7"/>
        <v>0</v>
      </c>
    </row>
    <row r="375" spans="1:16" ht="15.75">
      <c r="A375" s="7">
        <v>372</v>
      </c>
      <c r="B375" s="92" t="s">
        <v>361</v>
      </c>
      <c r="C375" s="8">
        <v>11344</v>
      </c>
      <c r="D375" s="81">
        <v>6421.49</v>
      </c>
      <c r="E375" s="81">
        <v>12656.14</v>
      </c>
      <c r="F375" s="81">
        <v>12087.46</v>
      </c>
      <c r="G375" s="81">
        <v>8151.7</v>
      </c>
      <c r="H375" s="21">
        <v>10764.3</v>
      </c>
      <c r="I375" s="21">
        <v>16865.6</v>
      </c>
      <c r="J375" s="81">
        <v>12723.23</v>
      </c>
      <c r="K375" s="81">
        <v>16574.78</v>
      </c>
      <c r="L375" s="81">
        <v>14562.34</v>
      </c>
      <c r="M375" s="81">
        <v>14027.47</v>
      </c>
      <c r="N375" s="81">
        <v>13950.99</v>
      </c>
      <c r="O375" s="72">
        <v>9483.04</v>
      </c>
      <c r="P375" s="1">
        <f t="shared" si="7"/>
        <v>148268.54</v>
      </c>
    </row>
    <row r="376" spans="1:16" ht="15.75">
      <c r="A376" s="7">
        <v>373</v>
      </c>
      <c r="B376" s="92" t="s">
        <v>362</v>
      </c>
      <c r="C376" s="8">
        <v>11346</v>
      </c>
      <c r="D376" s="81">
        <v>4238.77</v>
      </c>
      <c r="E376" s="81">
        <v>7774.88</v>
      </c>
      <c r="F376" s="81">
        <v>4210.67</v>
      </c>
      <c r="G376" s="81">
        <v>5780.73</v>
      </c>
      <c r="H376" s="21">
        <v>6575.46</v>
      </c>
      <c r="I376" s="21">
        <v>7887</v>
      </c>
      <c r="J376" s="81">
        <v>8518.25</v>
      </c>
      <c r="K376" s="81">
        <v>10515.36</v>
      </c>
      <c r="L376" s="81">
        <v>8844.31</v>
      </c>
      <c r="M376" s="81">
        <v>9577.94</v>
      </c>
      <c r="N376" s="81">
        <v>8131.06</v>
      </c>
      <c r="O376" s="72">
        <v>5848.66</v>
      </c>
      <c r="P376" s="1">
        <f t="shared" si="7"/>
        <v>87903.09</v>
      </c>
    </row>
    <row r="377" spans="1:16" ht="15.75">
      <c r="A377" s="7">
        <v>374</v>
      </c>
      <c r="B377" s="92" t="s">
        <v>363</v>
      </c>
      <c r="C377" s="8">
        <v>11348</v>
      </c>
      <c r="D377" s="81">
        <v>11392.38</v>
      </c>
      <c r="E377" s="81">
        <v>7941.94</v>
      </c>
      <c r="F377" s="81">
        <v>12834.54</v>
      </c>
      <c r="G377" s="81">
        <v>6611.01</v>
      </c>
      <c r="H377" s="21">
        <v>11219.04</v>
      </c>
      <c r="I377" s="21">
        <v>14320.67</v>
      </c>
      <c r="J377" s="81">
        <v>13286.85</v>
      </c>
      <c r="K377" s="81">
        <v>17219.92</v>
      </c>
      <c r="L377" s="81">
        <v>15548.87</v>
      </c>
      <c r="M377" s="81">
        <v>14876.38</v>
      </c>
      <c r="N377" s="81">
        <v>15120.92</v>
      </c>
      <c r="O377" s="72">
        <v>11147.09</v>
      </c>
      <c r="P377" s="1">
        <f t="shared" si="7"/>
        <v>151519.61000000002</v>
      </c>
    </row>
    <row r="378" spans="1:16" ht="15.75">
      <c r="A378" s="7">
        <v>375</v>
      </c>
      <c r="B378" s="92" t="s">
        <v>364</v>
      </c>
      <c r="C378" s="8">
        <v>11350</v>
      </c>
      <c r="D378" s="81">
        <v>16638.57</v>
      </c>
      <c r="E378" s="81">
        <v>13206.21</v>
      </c>
      <c r="F378" s="81">
        <v>17404.57</v>
      </c>
      <c r="G378" s="81">
        <v>13594</v>
      </c>
      <c r="H378" s="21">
        <v>17085.55</v>
      </c>
      <c r="I378" s="21">
        <v>22243.12</v>
      </c>
      <c r="J378" s="81">
        <v>25086.06</v>
      </c>
      <c r="K378" s="81">
        <v>29630.48</v>
      </c>
      <c r="L378" s="81">
        <v>25819.69</v>
      </c>
      <c r="M378" s="81">
        <v>23333.5</v>
      </c>
      <c r="N378" s="81">
        <v>21030.72</v>
      </c>
      <c r="O378" s="72">
        <v>17545.97</v>
      </c>
      <c r="P378" s="1">
        <f t="shared" si="7"/>
        <v>242618.44</v>
      </c>
    </row>
    <row r="379" spans="1:16" ht="15.75">
      <c r="A379" s="7">
        <v>376</v>
      </c>
      <c r="B379" s="92" t="s">
        <v>365</v>
      </c>
      <c r="C379" s="8">
        <v>11352</v>
      </c>
      <c r="D379" s="81">
        <v>12949.74</v>
      </c>
      <c r="E379" s="81">
        <v>10247.25</v>
      </c>
      <c r="F379" s="81">
        <v>13434.49</v>
      </c>
      <c r="G379" s="81">
        <v>9659.36</v>
      </c>
      <c r="H379" s="21">
        <v>12388.8</v>
      </c>
      <c r="I379" s="21">
        <v>16110.75</v>
      </c>
      <c r="J379" s="81">
        <v>15997.2</v>
      </c>
      <c r="K379" s="81">
        <v>-6500.77</v>
      </c>
      <c r="L379" s="81">
        <v>7138.62</v>
      </c>
      <c r="M379" s="81">
        <v>13205.33</v>
      </c>
      <c r="N379" s="81">
        <v>14937.51</v>
      </c>
      <c r="O379" s="72">
        <v>13409.12</v>
      </c>
      <c r="P379" s="1">
        <f t="shared" si="7"/>
        <v>132977.4</v>
      </c>
    </row>
    <row r="380" spans="1:16" ht="15.75">
      <c r="A380" s="7">
        <v>377</v>
      </c>
      <c r="B380" s="92" t="s">
        <v>366</v>
      </c>
      <c r="C380" s="8">
        <v>11354</v>
      </c>
      <c r="D380" s="81">
        <v>3735.29</v>
      </c>
      <c r="E380" s="81">
        <v>6043.75</v>
      </c>
      <c r="F380" s="81">
        <v>5343.04</v>
      </c>
      <c r="G380" s="81">
        <v>4369.49</v>
      </c>
      <c r="H380" s="21">
        <v>5866.51</v>
      </c>
      <c r="I380" s="21">
        <v>6876.76</v>
      </c>
      <c r="J380" s="81">
        <v>61174.72</v>
      </c>
      <c r="K380" s="81">
        <v>5216.92</v>
      </c>
      <c r="L380" s="81">
        <v>4952</v>
      </c>
      <c r="M380" s="81">
        <v>5359.57</v>
      </c>
      <c r="N380" s="81">
        <v>7112.13</v>
      </c>
      <c r="O380" s="72">
        <v>6072.82</v>
      </c>
      <c r="P380" s="1">
        <f t="shared" si="7"/>
        <v>122123</v>
      </c>
    </row>
    <row r="381" spans="1:16" ht="15.75">
      <c r="A381" s="7">
        <v>378</v>
      </c>
      <c r="B381" s="92" t="s">
        <v>367</v>
      </c>
      <c r="C381" s="8">
        <v>11356</v>
      </c>
      <c r="D381" s="81">
        <v>12312.76</v>
      </c>
      <c r="E381" s="81">
        <v>10730.4</v>
      </c>
      <c r="F381" s="81">
        <v>13657.8</v>
      </c>
      <c r="G381" s="81">
        <v>9595.56</v>
      </c>
      <c r="H381" s="21">
        <v>12495.14</v>
      </c>
      <c r="I381" s="21">
        <v>13523.11</v>
      </c>
      <c r="J381" s="81">
        <v>13775.93</v>
      </c>
      <c r="K381" s="81">
        <v>14270.93</v>
      </c>
      <c r="L381" s="81">
        <v>13097.53</v>
      </c>
      <c r="M381" s="81">
        <v>13627.37</v>
      </c>
      <c r="N381" s="81">
        <v>12227.16</v>
      </c>
      <c r="O381" s="72">
        <v>10331.95</v>
      </c>
      <c r="P381" s="1">
        <f t="shared" si="7"/>
        <v>149645.63999999998</v>
      </c>
    </row>
    <row r="382" spans="1:16" ht="15.75">
      <c r="A382" s="7">
        <v>379</v>
      </c>
      <c r="B382" s="92" t="s">
        <v>368</v>
      </c>
      <c r="C382" s="8">
        <v>11358</v>
      </c>
      <c r="D382" s="81">
        <v>5521.89</v>
      </c>
      <c r="E382" s="81">
        <v>8152.86</v>
      </c>
      <c r="F382" s="81">
        <v>7397.3</v>
      </c>
      <c r="G382" s="81">
        <v>7011.98</v>
      </c>
      <c r="H382" s="21">
        <v>6947.65</v>
      </c>
      <c r="I382" s="21">
        <v>8347.82</v>
      </c>
      <c r="J382" s="81">
        <v>8355.23</v>
      </c>
      <c r="K382" s="81">
        <v>9353.78</v>
      </c>
      <c r="L382" s="81">
        <v>7641.98</v>
      </c>
      <c r="M382" s="81">
        <v>8436.74</v>
      </c>
      <c r="N382" s="81">
        <v>8355.23</v>
      </c>
      <c r="O382" s="72">
        <v>6806.45</v>
      </c>
      <c r="P382" s="1">
        <f t="shared" si="7"/>
        <v>92328.90999999999</v>
      </c>
    </row>
    <row r="383" spans="1:16" ht="15.75">
      <c r="A383" s="7">
        <v>380</v>
      </c>
      <c r="B383" s="92" t="s">
        <v>369</v>
      </c>
      <c r="C383" s="8">
        <v>11430</v>
      </c>
      <c r="D383" s="81">
        <v>7165.9</v>
      </c>
      <c r="E383" s="81">
        <v>9854.32</v>
      </c>
      <c r="F383" s="81">
        <v>9836.95</v>
      </c>
      <c r="G383" s="81">
        <v>8631.04</v>
      </c>
      <c r="H383" s="21">
        <v>10102.45</v>
      </c>
      <c r="I383" s="21">
        <v>11626.68</v>
      </c>
      <c r="J383" s="81">
        <v>12247.54</v>
      </c>
      <c r="K383" s="81">
        <v>13470.25</v>
      </c>
      <c r="L383" s="81">
        <v>12492.08</v>
      </c>
      <c r="M383" s="81">
        <v>11799.21</v>
      </c>
      <c r="N383" s="81">
        <v>11839.97</v>
      </c>
      <c r="O383" s="72">
        <v>10250.44</v>
      </c>
      <c r="P383" s="1">
        <f t="shared" si="7"/>
        <v>129316.83000000002</v>
      </c>
    </row>
    <row r="384" spans="1:16" ht="15.75">
      <c r="A384" s="7">
        <v>381</v>
      </c>
      <c r="B384" s="92" t="s">
        <v>370</v>
      </c>
      <c r="C384" s="8">
        <v>11434</v>
      </c>
      <c r="D384" s="81">
        <v>12659.62</v>
      </c>
      <c r="E384" s="81">
        <v>17847.67</v>
      </c>
      <c r="F384" s="81">
        <v>17897.83</v>
      </c>
      <c r="G384" s="81">
        <v>13827.42</v>
      </c>
      <c r="H384" s="21">
        <v>15898.07</v>
      </c>
      <c r="I384" s="21">
        <v>19212.38</v>
      </c>
      <c r="J384" s="81">
        <v>19380.05</v>
      </c>
      <c r="K384" s="81">
        <v>22579.49</v>
      </c>
      <c r="L384" s="81">
        <v>19257.78</v>
      </c>
      <c r="M384" s="81">
        <v>20011.79</v>
      </c>
      <c r="N384" s="81">
        <v>19665.35</v>
      </c>
      <c r="O384" s="72">
        <v>15976.82</v>
      </c>
      <c r="P384" s="1">
        <f t="shared" si="7"/>
        <v>214214.27000000002</v>
      </c>
    </row>
    <row r="385" spans="1:16" ht="15.75">
      <c r="A385" s="7">
        <v>382</v>
      </c>
      <c r="B385" s="92" t="s">
        <v>371</v>
      </c>
      <c r="C385" s="8">
        <v>11436</v>
      </c>
      <c r="D385" s="81">
        <v>8688.01</v>
      </c>
      <c r="E385" s="81">
        <v>12211.56</v>
      </c>
      <c r="F385" s="81">
        <v>10971.62</v>
      </c>
      <c r="G385" s="81">
        <v>8631.04</v>
      </c>
      <c r="H385" s="21">
        <v>10545.54</v>
      </c>
      <c r="I385" s="21">
        <v>14338.39</v>
      </c>
      <c r="J385" s="81">
        <v>14998.65</v>
      </c>
      <c r="K385" s="81">
        <v>16099.09</v>
      </c>
      <c r="L385" s="81">
        <v>16323.26</v>
      </c>
      <c r="M385" s="81">
        <v>13062.68</v>
      </c>
      <c r="N385" s="81">
        <v>12675.49</v>
      </c>
      <c r="O385" s="72">
        <v>10902.55</v>
      </c>
      <c r="P385" s="1">
        <f t="shared" si="7"/>
        <v>149447.87999999998</v>
      </c>
    </row>
    <row r="386" spans="1:16" ht="15.75">
      <c r="A386" s="7">
        <v>383</v>
      </c>
      <c r="B386" s="92" t="s">
        <v>372</v>
      </c>
      <c r="C386" s="8">
        <v>11438</v>
      </c>
      <c r="D386" s="81">
        <v>5847.73</v>
      </c>
      <c r="E386" s="81">
        <v>24020.59</v>
      </c>
      <c r="F386" s="81">
        <v>7106.46</v>
      </c>
      <c r="G386" s="81">
        <v>4510.13</v>
      </c>
      <c r="H386" s="21">
        <v>7223.78</v>
      </c>
      <c r="I386" s="21">
        <v>6640.32</v>
      </c>
      <c r="J386" s="81">
        <v>4977.68</v>
      </c>
      <c r="K386" s="81">
        <v>3973.42</v>
      </c>
      <c r="L386" s="81">
        <v>3189.25</v>
      </c>
      <c r="M386" s="81">
        <v>6011.69</v>
      </c>
      <c r="N386" s="81">
        <v>6495.41</v>
      </c>
      <c r="O386" s="72">
        <v>8195.09</v>
      </c>
      <c r="P386" s="1">
        <f t="shared" si="7"/>
        <v>88191.54999999999</v>
      </c>
    </row>
    <row r="387" spans="1:16" ht="15.75">
      <c r="A387" s="7">
        <v>384</v>
      </c>
      <c r="B387" s="92" t="s">
        <v>373</v>
      </c>
      <c r="C387" s="8">
        <v>11440</v>
      </c>
      <c r="D387" s="81">
        <v>6282.56</v>
      </c>
      <c r="E387" s="81">
        <v>9251.72</v>
      </c>
      <c r="F387" s="81">
        <v>9589.71</v>
      </c>
      <c r="G387" s="81">
        <v>6450.15</v>
      </c>
      <c r="H387" s="21">
        <v>7798.38</v>
      </c>
      <c r="I387" s="21">
        <v>8844.08</v>
      </c>
      <c r="J387" s="81">
        <v>8497.88</v>
      </c>
      <c r="K387" s="81">
        <v>9435.29</v>
      </c>
      <c r="L387" s="81">
        <v>8844.31</v>
      </c>
      <c r="M387" s="81">
        <v>9149.99</v>
      </c>
      <c r="N387" s="81">
        <v>9537.18</v>
      </c>
      <c r="O387" s="72">
        <v>6296.99</v>
      </c>
      <c r="P387" s="1">
        <f t="shared" si="7"/>
        <v>99978.24</v>
      </c>
    </row>
    <row r="388" spans="1:16" ht="15.75">
      <c r="A388" s="7">
        <v>385</v>
      </c>
      <c r="B388" s="92" t="s">
        <v>374</v>
      </c>
      <c r="C388" s="8">
        <v>11442</v>
      </c>
      <c r="D388" s="81">
        <v>4121.98</v>
      </c>
      <c r="E388" s="81">
        <v>4636.49</v>
      </c>
      <c r="F388" s="81">
        <v>5008.63</v>
      </c>
      <c r="G388" s="81">
        <v>6603.28</v>
      </c>
      <c r="H388" s="21">
        <v>5091.64</v>
      </c>
      <c r="I388" s="21">
        <v>4680.45</v>
      </c>
      <c r="J388" s="81">
        <v>3508.38</v>
      </c>
      <c r="K388" s="81">
        <v>2800.83</v>
      </c>
      <c r="L388" s="81">
        <v>2247.76</v>
      </c>
      <c r="M388" s="81">
        <v>4236.71</v>
      </c>
      <c r="N388" s="81">
        <v>5866.18</v>
      </c>
      <c r="O388" s="72">
        <v>5775.3</v>
      </c>
      <c r="P388" s="1">
        <f t="shared" si="7"/>
        <v>54577.630000000005</v>
      </c>
    </row>
    <row r="389" spans="1:16" ht="15.75">
      <c r="A389" s="7">
        <v>386</v>
      </c>
      <c r="B389" s="92" t="s">
        <v>375</v>
      </c>
      <c r="C389" s="8">
        <v>11444</v>
      </c>
      <c r="D389" s="81">
        <v>4550</v>
      </c>
      <c r="E389" s="81">
        <v>7745.21</v>
      </c>
      <c r="F389" s="81">
        <v>8287.55</v>
      </c>
      <c r="G389" s="81">
        <v>6405.31</v>
      </c>
      <c r="H389" s="21">
        <v>7851.55</v>
      </c>
      <c r="I389" s="21">
        <v>9907.49</v>
      </c>
      <c r="J389" s="81">
        <v>9965.14</v>
      </c>
      <c r="K389" s="81">
        <v>7071.37</v>
      </c>
      <c r="L389" s="81">
        <v>8861.63</v>
      </c>
      <c r="M389" s="81">
        <v>9157.02</v>
      </c>
      <c r="N389" s="81">
        <v>8861.63</v>
      </c>
      <c r="O389" s="72">
        <v>9157.02</v>
      </c>
      <c r="P389" s="1">
        <f t="shared" si="7"/>
        <v>97820.92000000001</v>
      </c>
    </row>
    <row r="390" spans="1:16" ht="15.75">
      <c r="A390" s="7">
        <v>387</v>
      </c>
      <c r="B390" s="92" t="s">
        <v>376</v>
      </c>
      <c r="C390" s="8">
        <v>11446</v>
      </c>
      <c r="D390" s="81">
        <v>7079.87</v>
      </c>
      <c r="E390" s="81">
        <v>7963.75</v>
      </c>
      <c r="F390" s="81">
        <v>8603.25</v>
      </c>
      <c r="G390" s="81">
        <v>11016.99</v>
      </c>
      <c r="H390" s="21">
        <v>8745.36</v>
      </c>
      <c r="I390" s="21">
        <v>8039.25</v>
      </c>
      <c r="J390" s="81">
        <v>6026.14</v>
      </c>
      <c r="K390" s="81">
        <v>4810.77</v>
      </c>
      <c r="L390" s="81">
        <v>3860.73</v>
      </c>
      <c r="M390" s="81">
        <v>7277.2</v>
      </c>
      <c r="N390" s="81">
        <v>8793.37</v>
      </c>
      <c r="O390" s="72">
        <v>9920.3</v>
      </c>
      <c r="P390" s="1">
        <f t="shared" si="7"/>
        <v>92136.98</v>
      </c>
    </row>
    <row r="391" spans="1:16" ht="15.75">
      <c r="A391" s="7">
        <v>388</v>
      </c>
      <c r="B391" s="92" t="s">
        <v>377</v>
      </c>
      <c r="C391" s="8">
        <v>11448</v>
      </c>
      <c r="D391" s="81">
        <v>8281.24</v>
      </c>
      <c r="E391" s="81">
        <v>11328.5</v>
      </c>
      <c r="F391" s="81">
        <v>10353.54</v>
      </c>
      <c r="G391" s="81">
        <v>10323.11</v>
      </c>
      <c r="H391" s="21">
        <v>7232.49</v>
      </c>
      <c r="I391" s="21">
        <v>14216.63</v>
      </c>
      <c r="J391" s="81">
        <v>16096.73</v>
      </c>
      <c r="K391" s="81">
        <v>20561.64</v>
      </c>
      <c r="L391" s="81">
        <v>11881.38</v>
      </c>
      <c r="M391" s="81">
        <v>9308.82</v>
      </c>
      <c r="N391" s="81">
        <v>10649.88</v>
      </c>
      <c r="O391" s="72">
        <v>12404.62</v>
      </c>
      <c r="P391" s="1">
        <f t="shared" si="7"/>
        <v>142638.58</v>
      </c>
    </row>
    <row r="392" spans="1:16" ht="15.75">
      <c r="A392" s="7">
        <v>389</v>
      </c>
      <c r="B392" s="92" t="s">
        <v>378</v>
      </c>
      <c r="C392" s="8">
        <v>11450</v>
      </c>
      <c r="D392" s="81">
        <v>68168.93</v>
      </c>
      <c r="E392" s="81">
        <v>92385.61</v>
      </c>
      <c r="F392" s="81">
        <v>109903.45</v>
      </c>
      <c r="G392" s="81">
        <v>69120.51</v>
      </c>
      <c r="H392" s="21">
        <v>87041</v>
      </c>
      <c r="I392" s="21">
        <v>97623.02</v>
      </c>
      <c r="J392" s="81">
        <v>105540.04</v>
      </c>
      <c r="K392" s="81">
        <v>89553.55</v>
      </c>
      <c r="L392" s="81">
        <v>102566.72</v>
      </c>
      <c r="M392" s="81">
        <v>99824.37</v>
      </c>
      <c r="N392" s="81">
        <v>87162.13</v>
      </c>
      <c r="O392" s="72">
        <v>92152.44</v>
      </c>
      <c r="P392" s="1">
        <f t="shared" si="7"/>
        <v>1101041.77</v>
      </c>
    </row>
    <row r="393" spans="1:16" ht="15.75">
      <c r="A393" s="7">
        <v>390</v>
      </c>
      <c r="B393" s="92" t="s">
        <v>437</v>
      </c>
      <c r="C393" s="8"/>
      <c r="D393" s="81"/>
      <c r="E393" s="81"/>
      <c r="F393" s="81"/>
      <c r="G393" s="81"/>
      <c r="H393" s="81"/>
      <c r="I393" s="21"/>
      <c r="J393" s="81"/>
      <c r="K393" s="81"/>
      <c r="L393" s="81"/>
      <c r="M393" s="81"/>
      <c r="N393" s="81"/>
      <c r="O393" s="8"/>
      <c r="P393" s="1"/>
    </row>
    <row r="394" spans="1:16" ht="15.75">
      <c r="A394" s="7">
        <v>391</v>
      </c>
      <c r="B394" s="92" t="s">
        <v>379</v>
      </c>
      <c r="C394" s="8">
        <v>23716</v>
      </c>
      <c r="D394" s="81"/>
      <c r="E394" s="85"/>
      <c r="F394" s="85"/>
      <c r="G394" s="85"/>
      <c r="H394" s="81"/>
      <c r="I394" s="21"/>
      <c r="J394" s="81"/>
      <c r="K394" s="7"/>
      <c r="L394" s="81"/>
      <c r="M394" s="8"/>
      <c r="N394" s="8"/>
      <c r="O394" s="8"/>
      <c r="P394" s="1">
        <f t="shared" si="7"/>
        <v>0</v>
      </c>
    </row>
    <row r="395" spans="1:16" ht="15.75">
      <c r="A395" s="7">
        <v>392</v>
      </c>
      <c r="B395" s="92" t="s">
        <v>380</v>
      </c>
      <c r="C395" s="8">
        <v>21469</v>
      </c>
      <c r="D395" s="81"/>
      <c r="E395" s="85"/>
      <c r="F395" s="85"/>
      <c r="G395" s="85"/>
      <c r="H395" s="81"/>
      <c r="I395" s="21"/>
      <c r="J395" s="81"/>
      <c r="K395" s="7"/>
      <c r="L395" s="81"/>
      <c r="M395" s="8"/>
      <c r="N395" s="8"/>
      <c r="O395" s="8"/>
      <c r="P395" s="1">
        <f t="shared" si="7"/>
        <v>0</v>
      </c>
    </row>
    <row r="396" spans="1:16" ht="15.75">
      <c r="A396" s="7">
        <v>393</v>
      </c>
      <c r="B396" s="92" t="s">
        <v>382</v>
      </c>
      <c r="C396" s="8">
        <v>21481</v>
      </c>
      <c r="D396" s="81">
        <v>362.63</v>
      </c>
      <c r="E396" s="81">
        <v>327.53</v>
      </c>
      <c r="F396" s="81">
        <v>362.63</v>
      </c>
      <c r="G396" s="81">
        <v>350.93</v>
      </c>
      <c r="H396" s="21">
        <v>362.63</v>
      </c>
      <c r="I396" s="21">
        <v>350.93</v>
      </c>
      <c r="J396" s="81">
        <v>416.94</v>
      </c>
      <c r="K396" s="81"/>
      <c r="L396" s="81"/>
      <c r="M396" s="81"/>
      <c r="N396" s="81"/>
      <c r="O396" s="8"/>
      <c r="P396" s="1">
        <f t="shared" si="7"/>
        <v>2534.22</v>
      </c>
    </row>
    <row r="397" spans="1:16" ht="15.75">
      <c r="A397" s="7">
        <v>394</v>
      </c>
      <c r="B397" s="92" t="s">
        <v>383</v>
      </c>
      <c r="C397" s="8">
        <v>21271</v>
      </c>
      <c r="D397" s="81">
        <v>4986.64</v>
      </c>
      <c r="E397" s="81">
        <v>4504.06</v>
      </c>
      <c r="F397" s="81">
        <v>4986.64</v>
      </c>
      <c r="G397" s="81">
        <v>4825.79</v>
      </c>
      <c r="H397" s="21">
        <v>4986.64</v>
      </c>
      <c r="I397" s="21">
        <v>4825.79</v>
      </c>
      <c r="J397" s="81">
        <v>4849.04</v>
      </c>
      <c r="K397" s="81">
        <v>6358.11</v>
      </c>
      <c r="L397" s="81">
        <v>5950.55</v>
      </c>
      <c r="M397" s="81">
        <v>6419.26</v>
      </c>
      <c r="N397" s="81">
        <v>3179.06</v>
      </c>
      <c r="O397" s="72">
        <v>2914.14</v>
      </c>
      <c r="P397" s="1">
        <f t="shared" si="7"/>
        <v>58785.72</v>
      </c>
    </row>
    <row r="398" spans="1:16" ht="15.75">
      <c r="A398" s="7">
        <v>395</v>
      </c>
      <c r="B398" s="115" t="s">
        <v>87</v>
      </c>
      <c r="C398" s="8"/>
      <c r="D398" s="81"/>
      <c r="E398" s="81"/>
      <c r="F398" s="81"/>
      <c r="G398" s="81"/>
      <c r="H398" s="81"/>
      <c r="I398" s="21"/>
      <c r="J398" s="81"/>
      <c r="K398" s="81"/>
      <c r="L398" s="81"/>
      <c r="M398" s="81"/>
      <c r="N398" s="81"/>
      <c r="O398" s="8"/>
      <c r="P398" s="1"/>
    </row>
    <row r="399" spans="1:16" ht="15.75">
      <c r="A399" s="7">
        <v>396</v>
      </c>
      <c r="B399" s="92" t="s">
        <v>384</v>
      </c>
      <c r="C399" s="8">
        <v>21733</v>
      </c>
      <c r="D399" s="81"/>
      <c r="E399" s="85"/>
      <c r="F399" s="85"/>
      <c r="G399" s="85"/>
      <c r="H399" s="81"/>
      <c r="I399" s="21"/>
      <c r="J399" s="81"/>
      <c r="K399" s="7"/>
      <c r="L399" s="81"/>
      <c r="M399" s="8"/>
      <c r="N399" s="8"/>
      <c r="O399" s="8"/>
      <c r="P399" s="1">
        <f t="shared" si="7"/>
        <v>0</v>
      </c>
    </row>
    <row r="400" spans="1:16" ht="15.75">
      <c r="A400" s="7">
        <v>397</v>
      </c>
      <c r="B400" s="92" t="s">
        <v>386</v>
      </c>
      <c r="C400" s="8">
        <v>21729</v>
      </c>
      <c r="D400" s="81"/>
      <c r="E400" s="85"/>
      <c r="F400" s="85"/>
      <c r="G400" s="85"/>
      <c r="H400" s="81"/>
      <c r="I400" s="21"/>
      <c r="J400" s="81"/>
      <c r="K400" s="7"/>
      <c r="L400" s="81"/>
      <c r="M400" s="8"/>
      <c r="N400" s="8"/>
      <c r="O400" s="8"/>
      <c r="P400" s="1">
        <f t="shared" si="7"/>
        <v>0</v>
      </c>
    </row>
    <row r="401" spans="1:16" ht="15.75">
      <c r="A401" s="7">
        <v>398</v>
      </c>
      <c r="B401" s="92" t="s">
        <v>388</v>
      </c>
      <c r="C401" s="8">
        <v>21487</v>
      </c>
      <c r="D401" s="81"/>
      <c r="E401" s="85"/>
      <c r="F401" s="85"/>
      <c r="G401" s="85"/>
      <c r="H401" s="81"/>
      <c r="I401" s="21"/>
      <c r="J401" s="81"/>
      <c r="K401" s="7"/>
      <c r="L401" s="81"/>
      <c r="M401" s="8"/>
      <c r="N401" s="8"/>
      <c r="O401" s="8"/>
      <c r="P401" s="1">
        <f t="shared" si="7"/>
        <v>0</v>
      </c>
    </row>
    <row r="402" spans="1:16" ht="15.75">
      <c r="A402" s="7">
        <v>399</v>
      </c>
      <c r="B402" s="92" t="s">
        <v>472</v>
      </c>
      <c r="C402" s="8">
        <v>10008</v>
      </c>
      <c r="D402" s="81"/>
      <c r="E402" s="85"/>
      <c r="F402" s="85"/>
      <c r="G402" s="85"/>
      <c r="H402" s="81"/>
      <c r="I402" s="21"/>
      <c r="J402" s="81"/>
      <c r="K402" s="7"/>
      <c r="L402" s="81"/>
      <c r="M402" s="8"/>
      <c r="N402" s="8"/>
      <c r="O402" s="8"/>
      <c r="P402" s="1">
        <f t="shared" si="7"/>
        <v>0</v>
      </c>
    </row>
    <row r="403" spans="1:16" ht="15.75">
      <c r="A403" s="7">
        <v>400</v>
      </c>
      <c r="B403" s="92" t="s">
        <v>389</v>
      </c>
      <c r="C403" s="8">
        <v>12327</v>
      </c>
      <c r="D403" s="81">
        <v>8815.56</v>
      </c>
      <c r="E403" s="81">
        <v>12211.56</v>
      </c>
      <c r="F403" s="81">
        <v>13105.47</v>
      </c>
      <c r="G403" s="81">
        <v>9474.4</v>
      </c>
      <c r="H403" s="21">
        <v>12796.44</v>
      </c>
      <c r="I403" s="21">
        <v>13168.63</v>
      </c>
      <c r="J403" s="81">
        <v>13164.58</v>
      </c>
      <c r="K403" s="81">
        <v>16975.37</v>
      </c>
      <c r="L403" s="81">
        <v>12675.49</v>
      </c>
      <c r="M403" s="81">
        <v>13083.06</v>
      </c>
      <c r="N403" s="81">
        <v>13918.58</v>
      </c>
      <c r="O403" s="72">
        <v>11901.1</v>
      </c>
      <c r="P403" s="1">
        <f t="shared" si="7"/>
        <v>151290.24</v>
      </c>
    </row>
    <row r="404" spans="1:16" ht="15.75">
      <c r="A404" s="7">
        <v>401</v>
      </c>
      <c r="B404" s="92" t="s">
        <v>390</v>
      </c>
      <c r="C404" s="8">
        <v>12308</v>
      </c>
      <c r="D404" s="81"/>
      <c r="E404" s="85"/>
      <c r="F404" s="85"/>
      <c r="G404" s="85"/>
      <c r="H404" s="81"/>
      <c r="I404" s="21"/>
      <c r="J404" s="81"/>
      <c r="K404" s="7"/>
      <c r="L404" s="81"/>
      <c r="M404" s="8"/>
      <c r="N404" s="8"/>
      <c r="O404" s="8"/>
      <c r="P404" s="1">
        <f t="shared" si="7"/>
        <v>0</v>
      </c>
    </row>
    <row r="405" spans="1:16" ht="15.75">
      <c r="A405" s="7">
        <v>402</v>
      </c>
      <c r="B405" s="92" t="s">
        <v>391</v>
      </c>
      <c r="C405" s="8">
        <v>12300</v>
      </c>
      <c r="D405" s="81"/>
      <c r="E405" s="85"/>
      <c r="F405" s="85"/>
      <c r="G405" s="85"/>
      <c r="H405" s="81"/>
      <c r="I405" s="21"/>
      <c r="J405" s="81"/>
      <c r="K405" s="7"/>
      <c r="L405" s="81"/>
      <c r="M405" s="8"/>
      <c r="N405" s="8"/>
      <c r="O405" s="8"/>
      <c r="P405" s="1">
        <f t="shared" si="7"/>
        <v>0</v>
      </c>
    </row>
    <row r="406" spans="1:16" ht="15.75">
      <c r="A406" s="7">
        <v>403</v>
      </c>
      <c r="B406" s="92" t="s">
        <v>392</v>
      </c>
      <c r="C406" s="8">
        <v>12301</v>
      </c>
      <c r="D406" s="81"/>
      <c r="E406" s="85"/>
      <c r="F406" s="85"/>
      <c r="G406" s="85"/>
      <c r="H406" s="81"/>
      <c r="I406" s="21"/>
      <c r="J406" s="81"/>
      <c r="K406" s="7"/>
      <c r="L406" s="81"/>
      <c r="M406" s="8"/>
      <c r="N406" s="8"/>
      <c r="O406" s="8"/>
      <c r="P406" s="1">
        <f t="shared" si="7"/>
        <v>0</v>
      </c>
    </row>
    <row r="407" spans="1:16" ht="15.75">
      <c r="A407" s="7">
        <v>404</v>
      </c>
      <c r="B407" s="92" t="s">
        <v>393</v>
      </c>
      <c r="C407" s="8">
        <v>21492</v>
      </c>
      <c r="D407" s="81"/>
      <c r="E407" s="85"/>
      <c r="F407" s="85"/>
      <c r="G407" s="85"/>
      <c r="H407" s="81"/>
      <c r="I407" s="21"/>
      <c r="J407" s="81"/>
      <c r="K407" s="7"/>
      <c r="L407" s="81"/>
      <c r="M407" s="8"/>
      <c r="N407" s="8"/>
      <c r="O407" s="8"/>
      <c r="P407" s="1">
        <f t="shared" si="7"/>
        <v>0</v>
      </c>
    </row>
    <row r="408" spans="1:16" ht="15.75">
      <c r="A408" s="7">
        <v>405</v>
      </c>
      <c r="B408" s="92" t="s">
        <v>394</v>
      </c>
      <c r="C408" s="8">
        <v>21489</v>
      </c>
      <c r="D408" s="81"/>
      <c r="E408" s="85"/>
      <c r="F408" s="85"/>
      <c r="G408" s="85"/>
      <c r="H408" s="81"/>
      <c r="I408" s="21"/>
      <c r="J408" s="81"/>
      <c r="K408" s="7"/>
      <c r="L408" s="81"/>
      <c r="M408" s="8"/>
      <c r="N408" s="8"/>
      <c r="O408" s="8"/>
      <c r="P408" s="1">
        <f t="shared" si="7"/>
        <v>0</v>
      </c>
    </row>
    <row r="409" spans="1:16" ht="15.75">
      <c r="A409" s="7">
        <v>406</v>
      </c>
      <c r="B409" s="92" t="s">
        <v>397</v>
      </c>
      <c r="C409" s="8">
        <v>21749</v>
      </c>
      <c r="D409" s="81"/>
      <c r="E409" s="85"/>
      <c r="F409" s="85"/>
      <c r="G409" s="85"/>
      <c r="H409" s="81"/>
      <c r="I409" s="21"/>
      <c r="J409" s="81"/>
      <c r="K409" s="7"/>
      <c r="L409" s="81"/>
      <c r="M409" s="8"/>
      <c r="N409" s="8"/>
      <c r="O409" s="8"/>
      <c r="P409" s="1">
        <f t="shared" si="7"/>
        <v>0</v>
      </c>
    </row>
    <row r="410" spans="1:16" ht="15.75">
      <c r="A410" s="7">
        <v>407</v>
      </c>
      <c r="B410" s="92" t="s">
        <v>398</v>
      </c>
      <c r="C410" s="8">
        <v>12309</v>
      </c>
      <c r="D410" s="81"/>
      <c r="E410" s="85"/>
      <c r="F410" s="85"/>
      <c r="G410" s="85"/>
      <c r="H410" s="81"/>
      <c r="I410" s="21"/>
      <c r="J410" s="81"/>
      <c r="K410" s="7"/>
      <c r="L410" s="81"/>
      <c r="M410" s="8"/>
      <c r="N410" s="8"/>
      <c r="O410" s="8"/>
      <c r="P410" s="1">
        <f t="shared" si="7"/>
        <v>0</v>
      </c>
    </row>
    <row r="411" spans="1:16" ht="15.75">
      <c r="A411" s="7">
        <v>408</v>
      </c>
      <c r="B411" s="92" t="s">
        <v>399</v>
      </c>
      <c r="C411" s="8">
        <v>12310</v>
      </c>
      <c r="D411" s="81"/>
      <c r="E411" s="85"/>
      <c r="F411" s="85"/>
      <c r="G411" s="85"/>
      <c r="H411" s="81"/>
      <c r="I411" s="21"/>
      <c r="J411" s="81"/>
      <c r="K411" s="7"/>
      <c r="L411" s="81"/>
      <c r="M411" s="8"/>
      <c r="N411" s="8"/>
      <c r="O411" s="8"/>
      <c r="P411" s="1">
        <f t="shared" si="7"/>
        <v>0</v>
      </c>
    </row>
    <row r="412" spans="1:16" ht="15.75">
      <c r="A412" s="7">
        <v>409</v>
      </c>
      <c r="B412" s="92" t="s">
        <v>400</v>
      </c>
      <c r="C412" s="8">
        <v>12311</v>
      </c>
      <c r="D412" s="81"/>
      <c r="E412" s="85"/>
      <c r="F412" s="85"/>
      <c r="G412" s="85"/>
      <c r="H412" s="81"/>
      <c r="I412" s="21"/>
      <c r="J412" s="81"/>
      <c r="K412" s="7"/>
      <c r="L412" s="81"/>
      <c r="M412" s="8"/>
      <c r="N412" s="8"/>
      <c r="O412" s="8"/>
      <c r="P412" s="1">
        <f t="shared" si="7"/>
        <v>0</v>
      </c>
    </row>
    <row r="413" spans="1:16" ht="15.75">
      <c r="A413" s="7">
        <v>410</v>
      </c>
      <c r="B413" s="92" t="s">
        <v>401</v>
      </c>
      <c r="C413" s="8">
        <v>12655</v>
      </c>
      <c r="D413" s="81"/>
      <c r="E413" s="85"/>
      <c r="F413" s="85"/>
      <c r="G413" s="85"/>
      <c r="H413" s="81"/>
      <c r="I413" s="21"/>
      <c r="J413" s="81"/>
      <c r="K413" s="7"/>
      <c r="L413" s="81"/>
      <c r="M413" s="8"/>
      <c r="N413" s="8"/>
      <c r="O413" s="8"/>
      <c r="P413" s="1">
        <f t="shared" si="7"/>
        <v>0</v>
      </c>
    </row>
    <row r="414" spans="1:16" ht="15.75">
      <c r="A414" s="7">
        <v>411</v>
      </c>
      <c r="B414" s="92" t="s">
        <v>403</v>
      </c>
      <c r="C414" s="8">
        <v>12666</v>
      </c>
      <c r="D414" s="81"/>
      <c r="E414" s="85"/>
      <c r="F414" s="85"/>
      <c r="G414" s="85"/>
      <c r="H414" s="81"/>
      <c r="I414" s="21"/>
      <c r="J414" s="81"/>
      <c r="K414" s="7"/>
      <c r="L414" s="81"/>
      <c r="M414" s="8"/>
      <c r="N414" s="8"/>
      <c r="O414" s="8"/>
      <c r="P414" s="1">
        <f t="shared" si="7"/>
        <v>0</v>
      </c>
    </row>
    <row r="415" spans="1:16" ht="15.75">
      <c r="A415" s="7">
        <v>412</v>
      </c>
      <c r="B415" s="92" t="s">
        <v>404</v>
      </c>
      <c r="C415" s="8">
        <v>12667</v>
      </c>
      <c r="D415" s="81"/>
      <c r="E415" s="85"/>
      <c r="F415" s="85"/>
      <c r="G415" s="85"/>
      <c r="H415" s="81"/>
      <c r="I415" s="21"/>
      <c r="J415" s="81"/>
      <c r="K415" s="7"/>
      <c r="L415" s="81"/>
      <c r="M415" s="8"/>
      <c r="N415" s="8"/>
      <c r="O415" s="8"/>
      <c r="P415" s="1">
        <f aca="true" t="shared" si="8" ref="P415:P473">D415+E415+F415+G415+H415+I415+J415+K415+L415+M415+N415+O415</f>
        <v>0</v>
      </c>
    </row>
    <row r="416" spans="1:16" ht="15.75">
      <c r="A416" s="7">
        <v>413</v>
      </c>
      <c r="B416" s="92" t="s">
        <v>406</v>
      </c>
      <c r="C416" s="8">
        <v>21836</v>
      </c>
      <c r="D416" s="81"/>
      <c r="E416" s="85"/>
      <c r="F416" s="85"/>
      <c r="G416" s="85"/>
      <c r="H416" s="81"/>
      <c r="I416" s="21"/>
      <c r="J416" s="81"/>
      <c r="K416" s="7"/>
      <c r="L416" s="81"/>
      <c r="M416" s="8"/>
      <c r="N416" s="8"/>
      <c r="O416" s="8"/>
      <c r="P416" s="1">
        <f t="shared" si="8"/>
        <v>0</v>
      </c>
    </row>
    <row r="417" spans="1:16" ht="15.75">
      <c r="A417" s="7">
        <v>414</v>
      </c>
      <c r="B417" s="92" t="s">
        <v>407</v>
      </c>
      <c r="C417" s="8">
        <v>19757</v>
      </c>
      <c r="D417" s="81">
        <v>5541.14</v>
      </c>
      <c r="E417" s="81">
        <v>1447.54</v>
      </c>
      <c r="F417" s="81">
        <v>6151.07</v>
      </c>
      <c r="G417" s="81">
        <v>4619.11</v>
      </c>
      <c r="H417" s="21">
        <v>6037.61</v>
      </c>
      <c r="I417" s="21">
        <v>4271.74</v>
      </c>
      <c r="J417" s="81">
        <v>492.76</v>
      </c>
      <c r="K417" s="81">
        <v>5195.2</v>
      </c>
      <c r="L417" s="81">
        <v>6142.52</v>
      </c>
      <c r="M417" s="81">
        <v>5989.96</v>
      </c>
      <c r="N417" s="81">
        <v>7202.2</v>
      </c>
      <c r="O417" s="72">
        <v>5359.86</v>
      </c>
      <c r="P417" s="1">
        <f t="shared" si="8"/>
        <v>58450.71</v>
      </c>
    </row>
    <row r="418" spans="1:16" ht="15.75">
      <c r="A418" s="7">
        <v>415</v>
      </c>
      <c r="B418" s="92" t="s">
        <v>408</v>
      </c>
      <c r="C418" s="8">
        <v>19759</v>
      </c>
      <c r="D418" s="81">
        <v>9084.36</v>
      </c>
      <c r="E418" s="81">
        <v>12851.24</v>
      </c>
      <c r="F418" s="81">
        <v>17729.17</v>
      </c>
      <c r="G418" s="81">
        <v>12350.17</v>
      </c>
      <c r="H418" s="21">
        <v>12421.52</v>
      </c>
      <c r="I418" s="21">
        <v>9768.18</v>
      </c>
      <c r="J418" s="81">
        <v>21692.95</v>
      </c>
      <c r="K418" s="81">
        <v>15605.41</v>
      </c>
      <c r="L418" s="81">
        <v>15707.82</v>
      </c>
      <c r="M418" s="81">
        <v>10863.02</v>
      </c>
      <c r="N418" s="81">
        <v>12952.04</v>
      </c>
      <c r="O418" s="72">
        <v>10902.55</v>
      </c>
      <c r="P418" s="1">
        <f t="shared" si="8"/>
        <v>161928.42999999996</v>
      </c>
    </row>
    <row r="419" spans="1:16" ht="15.75">
      <c r="A419" s="7">
        <v>416</v>
      </c>
      <c r="B419" s="92" t="s">
        <v>409</v>
      </c>
      <c r="C419" s="8">
        <v>12760</v>
      </c>
      <c r="D419" s="81">
        <v>15773.17</v>
      </c>
      <c r="E419" s="81">
        <v>25132.06</v>
      </c>
      <c r="F419" s="81">
        <v>25964.44</v>
      </c>
      <c r="G419" s="81">
        <v>17015.29</v>
      </c>
      <c r="H419" s="21">
        <v>22987.51</v>
      </c>
      <c r="I419" s="21">
        <v>22544.42</v>
      </c>
      <c r="J419" s="81">
        <v>23761.45</v>
      </c>
      <c r="K419" s="81">
        <v>29161.78</v>
      </c>
      <c r="L419" s="81">
        <v>24923.03</v>
      </c>
      <c r="M419" s="81">
        <v>23924.48</v>
      </c>
      <c r="N419" s="81">
        <v>19583.83</v>
      </c>
      <c r="O419" s="72">
        <v>25438.14</v>
      </c>
      <c r="P419" s="1">
        <f t="shared" si="8"/>
        <v>276209.60000000003</v>
      </c>
    </row>
    <row r="420" spans="1:16" ht="15.75">
      <c r="A420" s="7">
        <v>417</v>
      </c>
      <c r="B420" s="92" t="s">
        <v>410</v>
      </c>
      <c r="C420" s="8">
        <v>12761</v>
      </c>
      <c r="D420" s="81">
        <v>18186.31</v>
      </c>
      <c r="E420" s="81">
        <v>26549.95</v>
      </c>
      <c r="F420" s="81">
        <v>27161.4</v>
      </c>
      <c r="G420" s="81">
        <v>19038.58</v>
      </c>
      <c r="H420" s="21">
        <v>25699.22</v>
      </c>
      <c r="I420" s="21">
        <v>27436.13</v>
      </c>
      <c r="J420" s="81">
        <v>28122.47</v>
      </c>
      <c r="K420" s="81">
        <v>34643.62</v>
      </c>
      <c r="L420" s="81">
        <v>26940.51</v>
      </c>
      <c r="M420" s="81">
        <v>26553.32</v>
      </c>
      <c r="N420" s="81">
        <v>28693.07</v>
      </c>
      <c r="O420" s="72">
        <v>23944.86</v>
      </c>
      <c r="P420" s="1">
        <f t="shared" si="8"/>
        <v>312969.44</v>
      </c>
    </row>
    <row r="421" spans="1:16" ht="15.75">
      <c r="A421" s="7">
        <v>418</v>
      </c>
      <c r="B421" s="92" t="s">
        <v>411</v>
      </c>
      <c r="C421" s="8">
        <v>12762</v>
      </c>
      <c r="D421" s="81">
        <v>16430.62</v>
      </c>
      <c r="E421" s="81">
        <v>24529.46</v>
      </c>
      <c r="F421" s="81">
        <v>25552.36</v>
      </c>
      <c r="G421" s="81">
        <v>17799.57</v>
      </c>
      <c r="H421" s="21">
        <v>24157.27</v>
      </c>
      <c r="I421" s="21">
        <v>22189.95</v>
      </c>
      <c r="J421" s="81">
        <v>25412.11</v>
      </c>
      <c r="K421" s="81">
        <v>30588.28</v>
      </c>
      <c r="L421" s="81">
        <v>25086.06</v>
      </c>
      <c r="M421" s="81">
        <v>24495.08</v>
      </c>
      <c r="N421" s="81">
        <v>28489.28</v>
      </c>
      <c r="O421" s="72">
        <v>22905.55</v>
      </c>
      <c r="P421" s="1">
        <f t="shared" si="8"/>
        <v>287635.59</v>
      </c>
    </row>
    <row r="422" spans="1:16" ht="15.75">
      <c r="A422" s="7">
        <v>419</v>
      </c>
      <c r="B422" s="93" t="s">
        <v>412</v>
      </c>
      <c r="C422" s="9">
        <v>12365</v>
      </c>
      <c r="D422" s="81">
        <v>62462.96</v>
      </c>
      <c r="E422" s="81">
        <v>86129.04</v>
      </c>
      <c r="F422" s="81">
        <v>88687.56</v>
      </c>
      <c r="G422" s="81">
        <v>71343.31</v>
      </c>
      <c r="H422" s="21">
        <v>87689.59</v>
      </c>
      <c r="I422" s="21">
        <v>52001.06</v>
      </c>
      <c r="J422" s="81">
        <v>109090.97</v>
      </c>
      <c r="K422" s="81">
        <v>50982.57</v>
      </c>
      <c r="L422" s="81">
        <v>83783.56</v>
      </c>
      <c r="M422" s="81">
        <v>87726.39</v>
      </c>
      <c r="N422" s="81">
        <v>94766.83</v>
      </c>
      <c r="O422" s="72">
        <v>83817.18</v>
      </c>
      <c r="P422" s="1">
        <f t="shared" si="8"/>
        <v>958481.0199999998</v>
      </c>
    </row>
    <row r="423" spans="1:16" ht="15.75">
      <c r="A423" s="7">
        <v>420</v>
      </c>
      <c r="B423" s="93" t="s">
        <v>412</v>
      </c>
      <c r="C423" s="9">
        <v>12363</v>
      </c>
      <c r="D423" s="81"/>
      <c r="E423" s="85"/>
      <c r="F423" s="85"/>
      <c r="G423" s="85"/>
      <c r="H423" s="81"/>
      <c r="I423" s="21"/>
      <c r="J423" s="81"/>
      <c r="K423" s="81"/>
      <c r="L423" s="81"/>
      <c r="M423" s="8"/>
      <c r="N423" s="8"/>
      <c r="O423" s="72"/>
      <c r="P423" s="1">
        <f t="shared" si="8"/>
        <v>0</v>
      </c>
    </row>
    <row r="424" spans="1:16" ht="15.75">
      <c r="A424" s="7">
        <v>421</v>
      </c>
      <c r="B424" s="92" t="s">
        <v>413</v>
      </c>
      <c r="C424" s="8">
        <v>12364</v>
      </c>
      <c r="D424" s="81">
        <v>22248.69</v>
      </c>
      <c r="E424" s="81">
        <v>20095.59</v>
      </c>
      <c r="F424" s="81">
        <v>22248.69</v>
      </c>
      <c r="G424" s="81">
        <v>21530.99</v>
      </c>
      <c r="H424" s="21">
        <v>22248.69</v>
      </c>
      <c r="I424" s="21">
        <v>17703.15</v>
      </c>
      <c r="J424" s="81">
        <v>22181.95</v>
      </c>
      <c r="K424" s="81">
        <v>27480.38</v>
      </c>
      <c r="L424" s="81">
        <v>19684.91</v>
      </c>
      <c r="M424" s="81">
        <v>21163.01</v>
      </c>
      <c r="N424" s="81">
        <v>14916.32</v>
      </c>
      <c r="O424" s="72">
        <v>19365.42</v>
      </c>
      <c r="P424" s="1">
        <f t="shared" si="8"/>
        <v>250867.79000000004</v>
      </c>
    </row>
    <row r="425" spans="1:16" ht="15.75">
      <c r="A425" s="7">
        <v>422</v>
      </c>
      <c r="B425" s="92" t="s">
        <v>414</v>
      </c>
      <c r="C425" s="8">
        <v>33018</v>
      </c>
      <c r="D425" s="81"/>
      <c r="E425" s="85"/>
      <c r="F425" s="85"/>
      <c r="G425" s="85"/>
      <c r="H425" s="81"/>
      <c r="I425" s="21"/>
      <c r="J425" s="81"/>
      <c r="K425" s="81"/>
      <c r="L425" s="81"/>
      <c r="M425" s="8"/>
      <c r="N425" s="8"/>
      <c r="O425" s="72"/>
      <c r="P425" s="1">
        <f t="shared" si="8"/>
        <v>0</v>
      </c>
    </row>
    <row r="426" spans="1:16" ht="15.75">
      <c r="A426" s="7">
        <v>423</v>
      </c>
      <c r="B426" s="92" t="s">
        <v>415</v>
      </c>
      <c r="C426" s="8">
        <v>12673</v>
      </c>
      <c r="D426" s="81">
        <v>20837.88</v>
      </c>
      <c r="E426" s="81">
        <v>20736.61</v>
      </c>
      <c r="F426" s="81">
        <v>45106.63</v>
      </c>
      <c r="G426" s="81">
        <v>21853.1</v>
      </c>
      <c r="H426" s="21">
        <v>26142.31</v>
      </c>
      <c r="I426" s="21">
        <v>19230.11</v>
      </c>
      <c r="J426" s="81">
        <v>41490.83</v>
      </c>
      <c r="K426" s="81">
        <v>50271.23</v>
      </c>
      <c r="L426" s="81">
        <v>38196.02</v>
      </c>
      <c r="M426" s="81">
        <v>13100.67</v>
      </c>
      <c r="N426" s="81">
        <v>13660.18</v>
      </c>
      <c r="O426" s="72">
        <v>28180.83</v>
      </c>
      <c r="P426" s="1">
        <f t="shared" si="8"/>
        <v>338806.4</v>
      </c>
    </row>
    <row r="427" spans="1:16" ht="15.75">
      <c r="A427" s="7">
        <v>424</v>
      </c>
      <c r="B427" s="92" t="s">
        <v>416</v>
      </c>
      <c r="C427" s="8">
        <v>12752</v>
      </c>
      <c r="D427" s="81">
        <v>21947.39</v>
      </c>
      <c r="E427" s="81">
        <v>26620.85</v>
      </c>
      <c r="F427" s="81">
        <v>26667.46</v>
      </c>
      <c r="G427" s="81">
        <v>19768.37</v>
      </c>
      <c r="H427" s="21">
        <v>25929.63</v>
      </c>
      <c r="I427" s="21">
        <v>20453.03</v>
      </c>
      <c r="J427" s="81">
        <v>40655.31</v>
      </c>
      <c r="K427" s="81">
        <v>25269.46</v>
      </c>
      <c r="L427" s="81">
        <v>28672.69</v>
      </c>
      <c r="M427" s="81">
        <v>26410.67</v>
      </c>
      <c r="N427" s="81">
        <v>32177.81</v>
      </c>
      <c r="O427" s="72">
        <v>25697.41</v>
      </c>
      <c r="P427" s="1">
        <f t="shared" si="8"/>
        <v>320270.07999999996</v>
      </c>
    </row>
    <row r="428" spans="1:16" ht="15.75">
      <c r="A428" s="7">
        <v>425</v>
      </c>
      <c r="B428" s="92" t="s">
        <v>417</v>
      </c>
      <c r="C428" s="8">
        <v>12755</v>
      </c>
      <c r="D428" s="81">
        <v>6512.44</v>
      </c>
      <c r="E428" s="81">
        <v>7995.26</v>
      </c>
      <c r="F428" s="81">
        <v>7530.56</v>
      </c>
      <c r="G428" s="81">
        <v>5686.2</v>
      </c>
      <c r="H428" s="21">
        <v>7342.27</v>
      </c>
      <c r="I428" s="21">
        <v>5585.94</v>
      </c>
      <c r="J428" s="81">
        <v>12904.76</v>
      </c>
      <c r="K428" s="81">
        <v>8125.94</v>
      </c>
      <c r="L428" s="81">
        <v>8980.44</v>
      </c>
      <c r="M428" s="81">
        <v>8279.83</v>
      </c>
      <c r="N428" s="81">
        <v>9296.72</v>
      </c>
      <c r="O428" s="72">
        <v>7611.61</v>
      </c>
      <c r="P428" s="1">
        <f t="shared" si="8"/>
        <v>95851.97000000002</v>
      </c>
    </row>
    <row r="429" spans="1:16" ht="15.75">
      <c r="A429" s="7">
        <v>426</v>
      </c>
      <c r="B429" s="92" t="s">
        <v>418</v>
      </c>
      <c r="C429" s="8">
        <v>19760</v>
      </c>
      <c r="D429" s="81">
        <v>16030.76</v>
      </c>
      <c r="E429" s="81">
        <v>22669.69</v>
      </c>
      <c r="F429" s="81">
        <v>22856.02</v>
      </c>
      <c r="G429" s="81">
        <v>15981.72</v>
      </c>
      <c r="H429" s="21">
        <v>23877.41</v>
      </c>
      <c r="I429" s="21">
        <v>18029.76</v>
      </c>
      <c r="J429" s="81">
        <v>39880.11</v>
      </c>
      <c r="K429" s="81">
        <v>24447.11</v>
      </c>
      <c r="L429" s="81">
        <v>23303.54</v>
      </c>
      <c r="M429" s="81">
        <v>22195.37</v>
      </c>
      <c r="N429" s="81">
        <v>26783.19</v>
      </c>
      <c r="O429" s="72">
        <v>22161.75</v>
      </c>
      <c r="P429" s="1">
        <f t="shared" si="8"/>
        <v>278216.43000000005</v>
      </c>
    </row>
    <row r="430" spans="1:16" ht="15.75">
      <c r="A430" s="7">
        <v>427</v>
      </c>
      <c r="B430" s="92" t="s">
        <v>419</v>
      </c>
      <c r="C430" s="8">
        <v>12753</v>
      </c>
      <c r="D430" s="81">
        <v>6102.54</v>
      </c>
      <c r="E430" s="81">
        <v>8821.96</v>
      </c>
      <c r="F430" s="81">
        <v>8625.96</v>
      </c>
      <c r="G430" s="81">
        <v>6731.65</v>
      </c>
      <c r="H430" s="21">
        <v>7959.17</v>
      </c>
      <c r="I430" s="21">
        <v>6280.54</v>
      </c>
      <c r="J430" s="81">
        <v>13961.1</v>
      </c>
      <c r="K430" s="81">
        <v>8764.56</v>
      </c>
      <c r="L430" s="81">
        <v>8888.74</v>
      </c>
      <c r="M430" s="81">
        <v>8744.17</v>
      </c>
      <c r="N430" s="81">
        <v>10890.12</v>
      </c>
      <c r="O430" s="72">
        <v>8142.29</v>
      </c>
      <c r="P430" s="1">
        <f t="shared" si="8"/>
        <v>103912.79999999999</v>
      </c>
    </row>
    <row r="431" spans="1:16" ht="15.75">
      <c r="A431" s="7">
        <v>428</v>
      </c>
      <c r="B431" s="92" t="s">
        <v>421</v>
      </c>
      <c r="C431" s="8">
        <v>21784</v>
      </c>
      <c r="D431" s="81"/>
      <c r="E431" s="85"/>
      <c r="F431" s="85"/>
      <c r="G431" s="85"/>
      <c r="H431" s="81"/>
      <c r="I431" s="21"/>
      <c r="J431" s="81"/>
      <c r="K431" s="7"/>
      <c r="L431" s="81"/>
      <c r="M431" s="8"/>
      <c r="N431" s="8"/>
      <c r="O431" s="8"/>
      <c r="P431" s="1">
        <f t="shared" si="8"/>
        <v>0</v>
      </c>
    </row>
    <row r="432" spans="1:16" ht="15.75">
      <c r="A432" s="7">
        <v>429</v>
      </c>
      <c r="B432" s="92" t="s">
        <v>422</v>
      </c>
      <c r="C432" s="8">
        <v>21786</v>
      </c>
      <c r="D432" s="81"/>
      <c r="E432" s="85"/>
      <c r="F432" s="85"/>
      <c r="G432" s="85"/>
      <c r="H432" s="81"/>
      <c r="I432" s="21"/>
      <c r="J432" s="81"/>
      <c r="K432" s="7"/>
      <c r="L432" s="81"/>
      <c r="M432" s="8"/>
      <c r="N432" s="8"/>
      <c r="O432" s="8"/>
      <c r="P432" s="1">
        <f t="shared" si="8"/>
        <v>0</v>
      </c>
    </row>
    <row r="433" spans="1:16" ht="15.75">
      <c r="A433" s="7">
        <v>430</v>
      </c>
      <c r="B433" s="92" t="s">
        <v>423</v>
      </c>
      <c r="C433" s="8">
        <v>21780</v>
      </c>
      <c r="D433" s="81"/>
      <c r="E433" s="85"/>
      <c r="F433" s="85"/>
      <c r="G433" s="85"/>
      <c r="H433" s="81"/>
      <c r="I433" s="21"/>
      <c r="J433" s="81"/>
      <c r="K433" s="7"/>
      <c r="L433" s="81"/>
      <c r="M433" s="8"/>
      <c r="N433" s="8"/>
      <c r="O433" s="8"/>
      <c r="P433" s="1">
        <f t="shared" si="8"/>
        <v>0</v>
      </c>
    </row>
    <row r="434" spans="1:16" ht="15.75">
      <c r="A434" s="7">
        <v>431</v>
      </c>
      <c r="B434" s="115" t="s">
        <v>811</v>
      </c>
      <c r="C434" s="8"/>
      <c r="D434" s="81"/>
      <c r="E434" s="85"/>
      <c r="F434" s="85"/>
      <c r="G434" s="85"/>
      <c r="H434" s="81"/>
      <c r="I434" s="21"/>
      <c r="J434" s="81"/>
      <c r="K434" s="7"/>
      <c r="L434" s="81"/>
      <c r="M434" s="8"/>
      <c r="N434" s="8"/>
      <c r="O434" s="8"/>
      <c r="P434" s="1"/>
    </row>
    <row r="435" spans="1:16" ht="15.75">
      <c r="A435" s="7">
        <v>432</v>
      </c>
      <c r="B435" s="92" t="s">
        <v>424</v>
      </c>
      <c r="C435" s="8">
        <v>12754</v>
      </c>
      <c r="D435" s="81">
        <v>21285.51</v>
      </c>
      <c r="E435" s="81">
        <v>27453.86</v>
      </c>
      <c r="F435" s="81">
        <v>27701.01</v>
      </c>
      <c r="G435" s="81">
        <v>22279.54</v>
      </c>
      <c r="H435" s="21">
        <v>25362.47</v>
      </c>
      <c r="I435" s="21">
        <v>20913.85</v>
      </c>
      <c r="J435" s="81">
        <v>10551.86</v>
      </c>
      <c r="K435" s="81">
        <v>48501.07</v>
      </c>
      <c r="L435" s="81">
        <v>30853.2</v>
      </c>
      <c r="M435" s="81">
        <v>28102.09</v>
      </c>
      <c r="N435" s="81">
        <v>34215.67</v>
      </c>
      <c r="O435" s="72">
        <v>30038.06</v>
      </c>
      <c r="P435" s="1">
        <f t="shared" si="8"/>
        <v>327258.19</v>
      </c>
    </row>
    <row r="436" spans="1:16" ht="15.75">
      <c r="A436" s="7">
        <v>433</v>
      </c>
      <c r="B436" s="92" t="s">
        <v>425</v>
      </c>
      <c r="C436" s="8">
        <v>12756</v>
      </c>
      <c r="D436" s="81">
        <v>-78.45</v>
      </c>
      <c r="E436" s="81">
        <v>815.29</v>
      </c>
      <c r="F436" s="81">
        <v>1184.91</v>
      </c>
      <c r="G436" s="81">
        <v>941.92</v>
      </c>
      <c r="H436" s="21">
        <v>1045.69</v>
      </c>
      <c r="I436" s="21">
        <v>1063.42</v>
      </c>
      <c r="J436" s="81">
        <v>1854.45</v>
      </c>
      <c r="K436" s="81">
        <v>1609.91</v>
      </c>
      <c r="L436" s="81">
        <v>1359.05</v>
      </c>
      <c r="M436" s="81">
        <v>1404.35</v>
      </c>
      <c r="N436" s="81">
        <v>619.45</v>
      </c>
      <c r="O436" s="72">
        <v>896.66</v>
      </c>
      <c r="P436" s="1">
        <f t="shared" si="8"/>
        <v>12716.650000000001</v>
      </c>
    </row>
    <row r="437" spans="1:16" ht="15.75">
      <c r="A437" s="7">
        <v>434</v>
      </c>
      <c r="B437" s="92" t="s">
        <v>426</v>
      </c>
      <c r="C437" s="8">
        <v>21497</v>
      </c>
      <c r="D437" s="81"/>
      <c r="E437" s="85"/>
      <c r="F437" s="85"/>
      <c r="G437" s="85"/>
      <c r="H437" s="81"/>
      <c r="I437" s="21"/>
      <c r="J437" s="81"/>
      <c r="K437" s="7"/>
      <c r="L437" s="81"/>
      <c r="M437" s="8"/>
      <c r="N437" s="8"/>
      <c r="O437" s="8"/>
      <c r="P437" s="1">
        <f t="shared" si="8"/>
        <v>0</v>
      </c>
    </row>
    <row r="438" spans="1:16" ht="15.75">
      <c r="A438" s="7">
        <v>435</v>
      </c>
      <c r="B438" s="92" t="s">
        <v>427</v>
      </c>
      <c r="C438" s="8">
        <v>21278</v>
      </c>
      <c r="D438" s="81"/>
      <c r="E438" s="85"/>
      <c r="F438" s="85"/>
      <c r="G438" s="85"/>
      <c r="H438" s="81"/>
      <c r="I438" s="21"/>
      <c r="J438" s="81"/>
      <c r="K438" s="7"/>
      <c r="L438" s="81"/>
      <c r="M438" s="8"/>
      <c r="N438" s="8"/>
      <c r="O438" s="8"/>
      <c r="P438" s="1">
        <f t="shared" si="8"/>
        <v>0</v>
      </c>
    </row>
    <row r="439" spans="1:16" ht="15.75">
      <c r="A439" s="7">
        <v>436</v>
      </c>
      <c r="B439" s="92" t="s">
        <v>428</v>
      </c>
      <c r="C439" s="8">
        <v>21272</v>
      </c>
      <c r="D439" s="81"/>
      <c r="E439" s="85"/>
      <c r="F439" s="85"/>
      <c r="G439" s="85"/>
      <c r="H439" s="81"/>
      <c r="I439" s="21"/>
      <c r="J439" s="81"/>
      <c r="K439" s="7"/>
      <c r="L439" s="81"/>
      <c r="M439" s="8"/>
      <c r="N439" s="8"/>
      <c r="O439" s="8"/>
      <c r="P439" s="1">
        <f t="shared" si="8"/>
        <v>0</v>
      </c>
    </row>
    <row r="440" spans="1:16" ht="15.75">
      <c r="A440" s="7">
        <v>437</v>
      </c>
      <c r="B440" s="92" t="s">
        <v>905</v>
      </c>
      <c r="C440" s="8"/>
      <c r="D440" s="81"/>
      <c r="E440" s="85"/>
      <c r="F440" s="85"/>
      <c r="G440" s="85"/>
      <c r="H440" s="81"/>
      <c r="I440" s="21"/>
      <c r="J440" s="81"/>
      <c r="K440" s="7"/>
      <c r="L440" s="81"/>
      <c r="M440" s="8"/>
      <c r="N440" s="8"/>
      <c r="O440" s="8"/>
      <c r="P440" s="1"/>
    </row>
    <row r="441" spans="1:16" ht="15.75">
      <c r="A441" s="7">
        <v>438</v>
      </c>
      <c r="B441" s="92" t="s">
        <v>429</v>
      </c>
      <c r="C441" s="8">
        <v>12682</v>
      </c>
      <c r="D441" s="81"/>
      <c r="E441" s="85"/>
      <c r="F441" s="85"/>
      <c r="G441" s="85"/>
      <c r="H441" s="81"/>
      <c r="I441" s="21"/>
      <c r="J441" s="81"/>
      <c r="K441" s="7"/>
      <c r="L441" s="81"/>
      <c r="M441" s="8"/>
      <c r="N441" s="8"/>
      <c r="O441" s="8"/>
      <c r="P441" s="1">
        <f t="shared" si="8"/>
        <v>0</v>
      </c>
    </row>
    <row r="442" spans="1:16" ht="15.75">
      <c r="A442" s="7">
        <v>439</v>
      </c>
      <c r="B442" s="92" t="s">
        <v>430</v>
      </c>
      <c r="C442" s="8">
        <v>12684</v>
      </c>
      <c r="D442" s="81"/>
      <c r="E442" s="85"/>
      <c r="F442" s="85"/>
      <c r="G442" s="85"/>
      <c r="H442" s="81"/>
      <c r="I442" s="21"/>
      <c r="J442" s="81"/>
      <c r="K442" s="7"/>
      <c r="L442" s="81"/>
      <c r="M442" s="8"/>
      <c r="N442" s="8"/>
      <c r="O442" s="8"/>
      <c r="P442" s="1">
        <f t="shared" si="8"/>
        <v>0</v>
      </c>
    </row>
    <row r="443" spans="1:16" ht="15.75">
      <c r="A443" s="7">
        <v>440</v>
      </c>
      <c r="B443" s="92" t="s">
        <v>0</v>
      </c>
      <c r="C443" s="8"/>
      <c r="D443" s="81"/>
      <c r="E443" s="85"/>
      <c r="F443" s="85"/>
      <c r="G443" s="85"/>
      <c r="H443" s="81"/>
      <c r="I443" s="21"/>
      <c r="J443" s="81"/>
      <c r="K443" s="7"/>
      <c r="L443" s="81"/>
      <c r="M443" s="8"/>
      <c r="N443" s="8"/>
      <c r="O443" s="8"/>
      <c r="P443" s="1"/>
    </row>
    <row r="444" spans="1:16" ht="15.75">
      <c r="A444" s="7">
        <v>441</v>
      </c>
      <c r="B444" s="92" t="s">
        <v>431</v>
      </c>
      <c r="C444" s="8">
        <v>12687</v>
      </c>
      <c r="D444" s="81"/>
      <c r="E444" s="85"/>
      <c r="F444" s="85"/>
      <c r="G444" s="85"/>
      <c r="H444" s="81"/>
      <c r="I444" s="21"/>
      <c r="J444" s="81"/>
      <c r="K444" s="7"/>
      <c r="L444" s="81"/>
      <c r="M444" s="8"/>
      <c r="N444" s="8"/>
      <c r="O444" s="8"/>
      <c r="P444" s="1">
        <f t="shared" si="8"/>
        <v>0</v>
      </c>
    </row>
    <row r="445" spans="1:16" ht="15.75">
      <c r="A445" s="7">
        <v>442</v>
      </c>
      <c r="B445" s="92" t="s">
        <v>432</v>
      </c>
      <c r="C445" s="8">
        <v>12690</v>
      </c>
      <c r="D445" s="81"/>
      <c r="E445" s="85"/>
      <c r="F445" s="85"/>
      <c r="G445" s="85"/>
      <c r="H445" s="81"/>
      <c r="I445" s="21"/>
      <c r="J445" s="81"/>
      <c r="K445" s="7"/>
      <c r="L445" s="81"/>
      <c r="M445" s="8"/>
      <c r="N445" s="8"/>
      <c r="O445" s="8"/>
      <c r="P445" s="1">
        <f t="shared" si="8"/>
        <v>0</v>
      </c>
    </row>
    <row r="446" spans="1:16" ht="15.75">
      <c r="A446" s="7">
        <v>443</v>
      </c>
      <c r="B446" s="92" t="s">
        <v>494</v>
      </c>
      <c r="C446" s="8"/>
      <c r="D446" s="81"/>
      <c r="E446" s="85"/>
      <c r="F446" s="85"/>
      <c r="G446" s="85"/>
      <c r="H446" s="81"/>
      <c r="I446" s="21"/>
      <c r="J446" s="81"/>
      <c r="K446" s="7"/>
      <c r="L446" s="81"/>
      <c r="M446" s="8"/>
      <c r="N446" s="8"/>
      <c r="O446" s="8"/>
      <c r="P446" s="1">
        <f t="shared" si="8"/>
        <v>0</v>
      </c>
    </row>
    <row r="447" spans="1:16" ht="15.75">
      <c r="A447" s="7">
        <v>444</v>
      </c>
      <c r="B447" s="92" t="s">
        <v>1</v>
      </c>
      <c r="C447" s="8"/>
      <c r="D447" s="81"/>
      <c r="E447" s="85"/>
      <c r="F447" s="85"/>
      <c r="G447" s="85"/>
      <c r="H447" s="81"/>
      <c r="I447" s="21"/>
      <c r="J447" s="81"/>
      <c r="K447" s="7"/>
      <c r="L447" s="81"/>
      <c r="M447" s="8"/>
      <c r="N447" s="8"/>
      <c r="O447" s="8"/>
      <c r="P447" s="1"/>
    </row>
    <row r="448" spans="1:16" ht="15.75">
      <c r="A448" s="7">
        <v>445</v>
      </c>
      <c r="B448" s="92" t="s">
        <v>433</v>
      </c>
      <c r="C448" s="8">
        <v>12697</v>
      </c>
      <c r="D448" s="81"/>
      <c r="E448" s="85"/>
      <c r="F448" s="85"/>
      <c r="G448" s="85"/>
      <c r="H448" s="81"/>
      <c r="I448" s="21"/>
      <c r="J448" s="81"/>
      <c r="K448" s="7"/>
      <c r="L448" s="81"/>
      <c r="M448" s="8"/>
      <c r="N448" s="8"/>
      <c r="O448" s="8"/>
      <c r="P448" s="1">
        <f t="shared" si="8"/>
        <v>0</v>
      </c>
    </row>
    <row r="449" spans="1:16" ht="15.75">
      <c r="A449" s="7">
        <v>446</v>
      </c>
      <c r="B449" s="92" t="s">
        <v>9</v>
      </c>
      <c r="C449" s="8"/>
      <c r="D449" s="81"/>
      <c r="E449" s="85"/>
      <c r="F449" s="85"/>
      <c r="G449" s="85"/>
      <c r="H449" s="81"/>
      <c r="I449" s="21"/>
      <c r="J449" s="81"/>
      <c r="K449" s="7"/>
      <c r="L449" s="81"/>
      <c r="M449" s="8"/>
      <c r="N449" s="8"/>
      <c r="O449" s="8"/>
      <c r="P449" s="1"/>
    </row>
    <row r="450" spans="1:16" ht="15.75">
      <c r="A450" s="7">
        <v>447</v>
      </c>
      <c r="B450" s="92" t="s">
        <v>434</v>
      </c>
      <c r="C450" s="8">
        <v>12700</v>
      </c>
      <c r="D450" s="81"/>
      <c r="E450" s="85"/>
      <c r="F450" s="85"/>
      <c r="G450" s="85"/>
      <c r="H450" s="81"/>
      <c r="I450" s="21"/>
      <c r="J450" s="81"/>
      <c r="K450" s="7"/>
      <c r="L450" s="81"/>
      <c r="M450" s="8"/>
      <c r="N450" s="8"/>
      <c r="O450" s="8"/>
      <c r="P450" s="1">
        <f t="shared" si="8"/>
        <v>0</v>
      </c>
    </row>
    <row r="451" spans="1:16" ht="15.75">
      <c r="A451" s="7">
        <v>448</v>
      </c>
      <c r="B451" s="92" t="s">
        <v>436</v>
      </c>
      <c r="C451" s="8">
        <v>12703</v>
      </c>
      <c r="D451" s="81"/>
      <c r="E451" s="85"/>
      <c r="F451" s="85"/>
      <c r="G451" s="85"/>
      <c r="H451" s="81"/>
      <c r="I451" s="21"/>
      <c r="J451" s="81"/>
      <c r="K451" s="7"/>
      <c r="L451" s="81"/>
      <c r="M451" s="8"/>
      <c r="N451" s="8"/>
      <c r="O451" s="8"/>
      <c r="P451" s="1">
        <f t="shared" si="8"/>
        <v>0</v>
      </c>
    </row>
    <row r="452" spans="1:16" ht="15.75">
      <c r="A452" s="7">
        <v>449</v>
      </c>
      <c r="B452" s="92" t="s">
        <v>438</v>
      </c>
      <c r="C452" s="8">
        <v>12704</v>
      </c>
      <c r="D452" s="81"/>
      <c r="E452" s="85"/>
      <c r="F452" s="85"/>
      <c r="G452" s="85"/>
      <c r="H452" s="81"/>
      <c r="I452" s="21"/>
      <c r="J452" s="81"/>
      <c r="K452" s="7"/>
      <c r="L452" s="81"/>
      <c r="M452" s="8"/>
      <c r="N452" s="8"/>
      <c r="O452" s="8"/>
      <c r="P452" s="1">
        <f t="shared" si="8"/>
        <v>0</v>
      </c>
    </row>
    <row r="453" spans="1:16" ht="15.75">
      <c r="A453" s="7">
        <v>450</v>
      </c>
      <c r="B453" s="92" t="s">
        <v>439</v>
      </c>
      <c r="C453" s="8">
        <v>12676</v>
      </c>
      <c r="D453" s="81"/>
      <c r="E453" s="85"/>
      <c r="F453" s="85"/>
      <c r="G453" s="85"/>
      <c r="H453" s="81"/>
      <c r="I453" s="21"/>
      <c r="J453" s="81"/>
      <c r="K453" s="7"/>
      <c r="L453" s="81"/>
      <c r="M453" s="8"/>
      <c r="N453" s="8"/>
      <c r="O453" s="8"/>
      <c r="P453" s="1">
        <f t="shared" si="8"/>
        <v>0</v>
      </c>
    </row>
    <row r="454" spans="1:16" ht="15.75">
      <c r="A454" s="7">
        <v>451</v>
      </c>
      <c r="B454" s="92" t="s">
        <v>440</v>
      </c>
      <c r="C454" s="8">
        <v>12677</v>
      </c>
      <c r="D454" s="81"/>
      <c r="E454" s="85"/>
      <c r="F454" s="85"/>
      <c r="G454" s="85"/>
      <c r="H454" s="81"/>
      <c r="I454" s="21"/>
      <c r="J454" s="81"/>
      <c r="K454" s="7"/>
      <c r="L454" s="81"/>
      <c r="M454" s="8"/>
      <c r="N454" s="8"/>
      <c r="O454" s="8"/>
      <c r="P454" s="1">
        <f t="shared" si="8"/>
        <v>0</v>
      </c>
    </row>
    <row r="455" spans="1:16" ht="15.75">
      <c r="A455" s="7">
        <v>452</v>
      </c>
      <c r="B455" s="92" t="s">
        <v>442</v>
      </c>
      <c r="C455" s="8">
        <v>21861</v>
      </c>
      <c r="D455" s="81"/>
      <c r="E455" s="85"/>
      <c r="F455" s="85"/>
      <c r="G455" s="85"/>
      <c r="H455" s="81"/>
      <c r="I455" s="21"/>
      <c r="J455" s="81"/>
      <c r="K455" s="7"/>
      <c r="L455" s="81"/>
      <c r="M455" s="8"/>
      <c r="N455" s="8"/>
      <c r="O455" s="8"/>
      <c r="P455" s="1">
        <f t="shared" si="8"/>
        <v>0</v>
      </c>
    </row>
    <row r="456" spans="1:16" ht="15.75">
      <c r="A456" s="7">
        <v>453</v>
      </c>
      <c r="B456" s="92" t="s">
        <v>443</v>
      </c>
      <c r="C456" s="8">
        <v>21862</v>
      </c>
      <c r="D456" s="81"/>
      <c r="E456" s="85"/>
      <c r="F456" s="85"/>
      <c r="G456" s="85"/>
      <c r="H456" s="81"/>
      <c r="I456" s="21"/>
      <c r="J456" s="81"/>
      <c r="K456" s="7"/>
      <c r="L456" s="81"/>
      <c r="M456" s="8"/>
      <c r="N456" s="8"/>
      <c r="O456" s="8"/>
      <c r="P456" s="1">
        <f t="shared" si="8"/>
        <v>0</v>
      </c>
    </row>
    <row r="457" spans="1:16" ht="15.75">
      <c r="A457" s="7">
        <v>454</v>
      </c>
      <c r="B457" s="92" t="s">
        <v>444</v>
      </c>
      <c r="C457" s="8">
        <v>21863</v>
      </c>
      <c r="D457" s="81"/>
      <c r="E457" s="85"/>
      <c r="F457" s="85"/>
      <c r="G457" s="85"/>
      <c r="H457" s="81"/>
      <c r="I457" s="21"/>
      <c r="J457" s="81"/>
      <c r="K457" s="7"/>
      <c r="L457" s="81"/>
      <c r="M457" s="8"/>
      <c r="N457" s="8"/>
      <c r="O457" s="8"/>
      <c r="P457" s="1">
        <f t="shared" si="8"/>
        <v>0</v>
      </c>
    </row>
    <row r="458" spans="1:16" ht="15.75">
      <c r="A458" s="7">
        <v>455</v>
      </c>
      <c r="B458" s="92" t="s">
        <v>445</v>
      </c>
      <c r="C458" s="8">
        <v>21865</v>
      </c>
      <c r="D458" s="81"/>
      <c r="E458" s="85"/>
      <c r="F458" s="85"/>
      <c r="G458" s="85"/>
      <c r="H458" s="81"/>
      <c r="I458" s="21"/>
      <c r="J458" s="81"/>
      <c r="K458" s="7"/>
      <c r="L458" s="81"/>
      <c r="M458" s="8"/>
      <c r="N458" s="8"/>
      <c r="O458" s="8"/>
      <c r="P458" s="1">
        <f t="shared" si="8"/>
        <v>0</v>
      </c>
    </row>
    <row r="459" spans="1:16" ht="15.75">
      <c r="A459" s="7">
        <v>456</v>
      </c>
      <c r="B459" s="92" t="s">
        <v>446</v>
      </c>
      <c r="C459" s="8">
        <v>22176</v>
      </c>
      <c r="D459" s="81">
        <v>665</v>
      </c>
      <c r="E459" s="81">
        <v>665</v>
      </c>
      <c r="F459" s="81">
        <v>665</v>
      </c>
      <c r="G459" s="81">
        <v>665</v>
      </c>
      <c r="H459" s="81">
        <v>665</v>
      </c>
      <c r="I459" s="21">
        <v>655.89</v>
      </c>
      <c r="J459" s="81">
        <v>689.88</v>
      </c>
      <c r="K459" s="81">
        <v>712.87</v>
      </c>
      <c r="L459" s="81">
        <v>689.88</v>
      </c>
      <c r="M459" s="81">
        <v>712.87</v>
      </c>
      <c r="N459" s="81">
        <v>1780.26</v>
      </c>
      <c r="O459" s="7">
        <v>1780.26</v>
      </c>
      <c r="P459" s="1">
        <f t="shared" si="8"/>
        <v>10346.91</v>
      </c>
    </row>
    <row r="460" spans="1:16" ht="15.75">
      <c r="A460" s="7">
        <v>457</v>
      </c>
      <c r="B460" s="92" t="s">
        <v>447</v>
      </c>
      <c r="C460" s="8">
        <v>22184</v>
      </c>
      <c r="D460" s="81">
        <v>498.75</v>
      </c>
      <c r="E460" s="81">
        <v>498.75</v>
      </c>
      <c r="F460" s="81">
        <v>498.75</v>
      </c>
      <c r="G460" s="81">
        <v>498.75</v>
      </c>
      <c r="H460" s="81">
        <v>498.75</v>
      </c>
      <c r="I460" s="21">
        <v>491.92</v>
      </c>
      <c r="J460" s="81">
        <v>517.41</v>
      </c>
      <c r="K460" s="81">
        <v>534.65</v>
      </c>
      <c r="L460" s="81">
        <v>517.41</v>
      </c>
      <c r="M460" s="81">
        <v>534.65</v>
      </c>
      <c r="N460" s="81">
        <v>1246.18</v>
      </c>
      <c r="O460" s="7">
        <v>1246.18</v>
      </c>
      <c r="P460" s="1">
        <f t="shared" si="8"/>
        <v>7582.150000000001</v>
      </c>
    </row>
    <row r="461" spans="1:16" ht="15.75">
      <c r="A461" s="7">
        <v>458</v>
      </c>
      <c r="B461" s="92" t="s">
        <v>448</v>
      </c>
      <c r="C461" s="8">
        <v>22177</v>
      </c>
      <c r="D461" s="81">
        <v>581.88</v>
      </c>
      <c r="E461" s="81">
        <v>581.88</v>
      </c>
      <c r="F461" s="81">
        <v>581.88</v>
      </c>
      <c r="G461" s="81">
        <v>581.88</v>
      </c>
      <c r="H461" s="81">
        <v>581.88</v>
      </c>
      <c r="I461" s="21">
        <v>573.9</v>
      </c>
      <c r="J461" s="81">
        <v>603.64</v>
      </c>
      <c r="K461" s="81">
        <v>623.76</v>
      </c>
      <c r="L461" s="81">
        <v>603.64</v>
      </c>
      <c r="M461" s="81">
        <v>623.76</v>
      </c>
      <c r="N461" s="81">
        <v>1246.18</v>
      </c>
      <c r="O461" s="7">
        <v>1246.18</v>
      </c>
      <c r="P461" s="1">
        <f t="shared" si="8"/>
        <v>8430.460000000001</v>
      </c>
    </row>
    <row r="462" spans="1:16" ht="15.75">
      <c r="A462" s="7">
        <v>459</v>
      </c>
      <c r="B462" s="92" t="s">
        <v>450</v>
      </c>
      <c r="C462" s="8">
        <v>22186</v>
      </c>
      <c r="D462" s="81">
        <v>332.5</v>
      </c>
      <c r="E462" s="81">
        <v>332.5</v>
      </c>
      <c r="F462" s="81">
        <v>332.5</v>
      </c>
      <c r="G462" s="81">
        <v>332.5</v>
      </c>
      <c r="H462" s="81">
        <v>332.5</v>
      </c>
      <c r="I462" s="21">
        <v>327.95</v>
      </c>
      <c r="J462" s="81">
        <v>344.94</v>
      </c>
      <c r="K462" s="81">
        <v>356.44</v>
      </c>
      <c r="L462" s="81">
        <v>344.94</v>
      </c>
      <c r="M462" s="81">
        <v>356.44</v>
      </c>
      <c r="N462" s="81">
        <v>890.13</v>
      </c>
      <c r="O462" s="7">
        <v>890.13</v>
      </c>
      <c r="P462" s="1">
        <f t="shared" si="8"/>
        <v>5173.47</v>
      </c>
    </row>
    <row r="463" spans="1:16" ht="15.75">
      <c r="A463" s="7">
        <v>460</v>
      </c>
      <c r="B463" s="92" t="s">
        <v>451</v>
      </c>
      <c r="C463" s="8">
        <v>22187</v>
      </c>
      <c r="D463" s="81">
        <v>831.25</v>
      </c>
      <c r="E463" s="81">
        <v>831.25</v>
      </c>
      <c r="F463" s="81">
        <v>831.25</v>
      </c>
      <c r="G463" s="81">
        <v>831.25</v>
      </c>
      <c r="H463" s="81">
        <v>831.25</v>
      </c>
      <c r="I463" s="21">
        <v>819.86</v>
      </c>
      <c r="J463" s="81">
        <v>862.34</v>
      </c>
      <c r="K463" s="81">
        <v>891.09</v>
      </c>
      <c r="L463" s="81">
        <v>862.34</v>
      </c>
      <c r="M463" s="81">
        <v>891.09</v>
      </c>
      <c r="N463" s="81">
        <v>1602.24</v>
      </c>
      <c r="O463" s="7">
        <v>1602.24</v>
      </c>
      <c r="P463" s="1">
        <f t="shared" si="8"/>
        <v>11687.449999999999</v>
      </c>
    </row>
    <row r="464" spans="1:16" ht="15.75">
      <c r="A464" s="7">
        <v>461</v>
      </c>
      <c r="B464" s="92" t="s">
        <v>452</v>
      </c>
      <c r="C464" s="8">
        <v>22179</v>
      </c>
      <c r="D464" s="81">
        <v>914.39</v>
      </c>
      <c r="E464" s="81">
        <v>914.39</v>
      </c>
      <c r="F464" s="81">
        <v>914.39</v>
      </c>
      <c r="G464" s="81">
        <v>914.39</v>
      </c>
      <c r="H464" s="81">
        <v>914.39</v>
      </c>
      <c r="I464" s="21">
        <v>901.85</v>
      </c>
      <c r="J464" s="81">
        <v>948.58</v>
      </c>
      <c r="K464" s="81">
        <v>980.2</v>
      </c>
      <c r="L464" s="81">
        <v>948.58</v>
      </c>
      <c r="M464" s="81">
        <v>980.2</v>
      </c>
      <c r="N464" s="81">
        <v>1958.29</v>
      </c>
      <c r="O464" s="81">
        <v>1958.29</v>
      </c>
      <c r="P464" s="1">
        <f t="shared" si="8"/>
        <v>13247.940000000002</v>
      </c>
    </row>
    <row r="465" spans="1:16" ht="15.75">
      <c r="A465" s="7">
        <v>462</v>
      </c>
      <c r="B465" s="92" t="s">
        <v>453</v>
      </c>
      <c r="C465" s="8">
        <v>22180</v>
      </c>
      <c r="D465" s="81">
        <v>1330</v>
      </c>
      <c r="E465" s="81">
        <v>1330</v>
      </c>
      <c r="F465" s="81">
        <v>1330</v>
      </c>
      <c r="G465" s="81">
        <v>1330</v>
      </c>
      <c r="H465" s="81">
        <v>1330</v>
      </c>
      <c r="I465" s="21">
        <v>1311.78</v>
      </c>
      <c r="J465" s="81">
        <v>1379.75</v>
      </c>
      <c r="K465" s="81">
        <v>1425.74</v>
      </c>
      <c r="L465" s="81">
        <v>1379.75</v>
      </c>
      <c r="M465" s="81">
        <v>1069.31</v>
      </c>
      <c r="N465" s="81">
        <v>2136.31</v>
      </c>
      <c r="O465" s="81">
        <v>2136.31</v>
      </c>
      <c r="P465" s="1">
        <f t="shared" si="8"/>
        <v>17488.949999999997</v>
      </c>
    </row>
    <row r="466" spans="1:16" ht="15.75">
      <c r="A466" s="7">
        <v>463</v>
      </c>
      <c r="B466" s="92" t="s">
        <v>454</v>
      </c>
      <c r="C466" s="8">
        <v>22181</v>
      </c>
      <c r="D466" s="81">
        <v>665</v>
      </c>
      <c r="E466" s="81">
        <v>665</v>
      </c>
      <c r="F466" s="81">
        <v>665</v>
      </c>
      <c r="G466" s="81">
        <v>665</v>
      </c>
      <c r="H466" s="81">
        <v>665</v>
      </c>
      <c r="I466" s="21">
        <v>655.89</v>
      </c>
      <c r="J466" s="81">
        <v>689.88</v>
      </c>
      <c r="K466" s="81">
        <v>712.87</v>
      </c>
      <c r="L466" s="81">
        <v>689.88</v>
      </c>
      <c r="M466" s="81">
        <v>712.87</v>
      </c>
      <c r="N466" s="81">
        <v>1958.29</v>
      </c>
      <c r="O466" s="81">
        <v>1958.29</v>
      </c>
      <c r="P466" s="1">
        <f t="shared" si="8"/>
        <v>10702.970000000001</v>
      </c>
    </row>
    <row r="467" spans="1:16" ht="15.75">
      <c r="A467" s="7">
        <v>464</v>
      </c>
      <c r="B467" s="92" t="s">
        <v>455</v>
      </c>
      <c r="C467" s="8">
        <v>22182</v>
      </c>
      <c r="D467" s="81">
        <v>748.14</v>
      </c>
      <c r="E467" s="81">
        <v>748.14</v>
      </c>
      <c r="F467" s="81">
        <v>748.14</v>
      </c>
      <c r="G467" s="81">
        <v>748.14</v>
      </c>
      <c r="H467" s="81">
        <v>748.14</v>
      </c>
      <c r="I467" s="21">
        <v>737.88</v>
      </c>
      <c r="J467" s="81">
        <v>776.11</v>
      </c>
      <c r="K467" s="81">
        <v>801.98</v>
      </c>
      <c r="L467" s="81">
        <v>776.11</v>
      </c>
      <c r="M467" s="81">
        <v>801.98</v>
      </c>
      <c r="N467" s="81">
        <v>1602.24</v>
      </c>
      <c r="O467" s="81">
        <v>1602.24</v>
      </c>
      <c r="P467" s="1">
        <f t="shared" si="8"/>
        <v>10839.24</v>
      </c>
    </row>
    <row r="468" spans="1:16" ht="15.75">
      <c r="A468" s="7">
        <v>465</v>
      </c>
      <c r="B468" s="92" t="s">
        <v>456</v>
      </c>
      <c r="C468" s="8">
        <v>22183</v>
      </c>
      <c r="D468" s="81">
        <v>748.14</v>
      </c>
      <c r="E468" s="81">
        <v>748.14</v>
      </c>
      <c r="F468" s="81">
        <v>748.14</v>
      </c>
      <c r="G468" s="81">
        <v>748.14</v>
      </c>
      <c r="H468" s="81">
        <v>748.14</v>
      </c>
      <c r="I468" s="21">
        <v>737.88</v>
      </c>
      <c r="J468" s="81">
        <v>776.11</v>
      </c>
      <c r="K468" s="81">
        <v>801.98</v>
      </c>
      <c r="L468" s="81">
        <v>776.11</v>
      </c>
      <c r="M468" s="81">
        <v>801.98</v>
      </c>
      <c r="N468" s="81">
        <v>1602.24</v>
      </c>
      <c r="O468" s="81">
        <v>1602.24</v>
      </c>
      <c r="P468" s="1">
        <f t="shared" si="8"/>
        <v>10839.24</v>
      </c>
    </row>
    <row r="469" spans="1:16" s="95" customFormat="1" ht="15.75">
      <c r="A469" s="7">
        <v>466</v>
      </c>
      <c r="B469" s="92" t="s">
        <v>457</v>
      </c>
      <c r="C469" s="8">
        <v>22174</v>
      </c>
      <c r="D469" s="81">
        <v>4609.45</v>
      </c>
      <c r="E469" s="81">
        <v>5046.71</v>
      </c>
      <c r="F469" s="81">
        <v>4317.95</v>
      </c>
      <c r="G469" s="81">
        <v>4117.54</v>
      </c>
      <c r="H469" s="81">
        <v>5866.58</v>
      </c>
      <c r="I469" s="21">
        <v>3990</v>
      </c>
      <c r="J469" s="81">
        <v>5001.6</v>
      </c>
      <c r="K469" s="81">
        <v>4809.96</v>
      </c>
      <c r="L469" s="81">
        <v>5672.31</v>
      </c>
      <c r="M469" s="81">
        <v>5001.6</v>
      </c>
      <c r="N469" s="81">
        <v>4637.49</v>
      </c>
      <c r="O469" s="7">
        <v>5231.55</v>
      </c>
      <c r="P469" s="1">
        <f t="shared" si="8"/>
        <v>58302.74</v>
      </c>
    </row>
    <row r="470" spans="1:16" ht="15.75">
      <c r="A470" s="7">
        <v>467</v>
      </c>
      <c r="B470" s="92" t="s">
        <v>458</v>
      </c>
      <c r="C470" s="8">
        <v>22175</v>
      </c>
      <c r="D470" s="81">
        <v>199.5</v>
      </c>
      <c r="E470" s="81">
        <v>199.5</v>
      </c>
      <c r="F470" s="81">
        <v>199.5</v>
      </c>
      <c r="G470" s="81">
        <v>199.5</v>
      </c>
      <c r="H470" s="81">
        <v>199.5</v>
      </c>
      <c r="I470" s="21">
        <v>196.77</v>
      </c>
      <c r="J470" s="81">
        <v>206.96</v>
      </c>
      <c r="K470" s="81">
        <v>213.86</v>
      </c>
      <c r="L470" s="81">
        <v>206.96</v>
      </c>
      <c r="M470" s="81">
        <v>2123.86</v>
      </c>
      <c r="N470" s="81">
        <v>1246.18</v>
      </c>
      <c r="O470" s="7">
        <v>1246.18</v>
      </c>
      <c r="P470" s="1">
        <f t="shared" si="8"/>
        <v>6438.27</v>
      </c>
    </row>
    <row r="471" spans="1:16" ht="15.75">
      <c r="A471" s="7">
        <v>468</v>
      </c>
      <c r="B471" s="92" t="s">
        <v>459</v>
      </c>
      <c r="C471" s="8">
        <v>12163</v>
      </c>
      <c r="D471" s="81"/>
      <c r="E471" s="85"/>
      <c r="F471" s="85"/>
      <c r="G471" s="85"/>
      <c r="H471" s="81"/>
      <c r="I471" s="21"/>
      <c r="J471" s="81"/>
      <c r="K471" s="7"/>
      <c r="L471" s="81"/>
      <c r="M471" s="8"/>
      <c r="N471" s="8"/>
      <c r="O471" s="8"/>
      <c r="P471" s="1">
        <f t="shared" si="8"/>
        <v>0</v>
      </c>
    </row>
    <row r="472" spans="1:16" ht="15.75">
      <c r="A472" s="7">
        <v>469</v>
      </c>
      <c r="B472" s="92" t="s">
        <v>793</v>
      </c>
      <c r="C472" s="8"/>
      <c r="D472" s="81"/>
      <c r="E472" s="85"/>
      <c r="F472" s="85"/>
      <c r="G472" s="85"/>
      <c r="H472" s="81"/>
      <c r="I472" s="21"/>
      <c r="J472" s="81"/>
      <c r="K472" s="7"/>
      <c r="L472" s="81"/>
      <c r="M472" s="8"/>
      <c r="N472" s="8"/>
      <c r="O472" s="8"/>
      <c r="P472" s="1">
        <f t="shared" si="8"/>
        <v>0</v>
      </c>
    </row>
    <row r="473" spans="1:16" ht="15.75">
      <c r="A473" s="7">
        <v>470</v>
      </c>
      <c r="B473" s="92" t="s">
        <v>460</v>
      </c>
      <c r="C473" s="8">
        <v>12157</v>
      </c>
      <c r="D473" s="81"/>
      <c r="E473" s="85"/>
      <c r="F473" s="85"/>
      <c r="G473" s="85"/>
      <c r="H473" s="81"/>
      <c r="I473" s="21"/>
      <c r="J473" s="81"/>
      <c r="K473" s="7"/>
      <c r="L473" s="81"/>
      <c r="M473" s="8"/>
      <c r="N473" s="8"/>
      <c r="O473" s="8"/>
      <c r="P473" s="1">
        <f t="shared" si="8"/>
        <v>0</v>
      </c>
    </row>
    <row r="474" spans="1:16" ht="15.75">
      <c r="A474" s="7">
        <v>471</v>
      </c>
      <c r="B474" s="92" t="s">
        <v>461</v>
      </c>
      <c r="C474" s="8">
        <v>21799</v>
      </c>
      <c r="D474" s="81">
        <v>197.79</v>
      </c>
      <c r="E474" s="81">
        <v>178.65</v>
      </c>
      <c r="F474" s="81">
        <v>194.79</v>
      </c>
      <c r="G474" s="81">
        <v>191.42</v>
      </c>
      <c r="H474" s="21">
        <v>197.79</v>
      </c>
      <c r="I474" s="21">
        <v>191.42</v>
      </c>
      <c r="J474" s="81">
        <v>227.42</v>
      </c>
      <c r="K474" s="81">
        <v>227.42</v>
      </c>
      <c r="L474" s="81">
        <v>220.09</v>
      </c>
      <c r="M474" s="81">
        <v>227.42</v>
      </c>
      <c r="N474" s="81">
        <v>213.98</v>
      </c>
      <c r="O474" s="7">
        <v>213.98</v>
      </c>
      <c r="P474" s="1">
        <f aca="true" t="shared" si="9" ref="P474:P490">D474+E474+F474+G474+H474+I474+J474+K474+L474+M474+N474+O474</f>
        <v>2482.17</v>
      </c>
    </row>
    <row r="475" spans="1:16" ht="15.75">
      <c r="A475" s="7">
        <v>472</v>
      </c>
      <c r="B475" s="92" t="s">
        <v>462</v>
      </c>
      <c r="C475" s="8">
        <v>21807</v>
      </c>
      <c r="D475" s="81"/>
      <c r="E475" s="81"/>
      <c r="F475" s="81"/>
      <c r="G475" s="81"/>
      <c r="H475" s="81"/>
      <c r="I475" s="21"/>
      <c r="J475" s="81"/>
      <c r="K475" s="7"/>
      <c r="L475" s="81"/>
      <c r="M475" s="8"/>
      <c r="N475" s="7"/>
      <c r="O475" s="8"/>
      <c r="P475" s="1">
        <f t="shared" si="9"/>
        <v>0</v>
      </c>
    </row>
    <row r="476" spans="1:16" ht="15.75">
      <c r="A476" s="7">
        <v>473</v>
      </c>
      <c r="B476" s="92" t="s">
        <v>463</v>
      </c>
      <c r="C476" s="8">
        <v>21809</v>
      </c>
      <c r="D476" s="81"/>
      <c r="E476" s="81"/>
      <c r="F476" s="81"/>
      <c r="G476" s="81"/>
      <c r="H476" s="81"/>
      <c r="I476" s="21"/>
      <c r="J476" s="81"/>
      <c r="K476" s="7"/>
      <c r="L476" s="81"/>
      <c r="M476" s="8"/>
      <c r="N476" s="7"/>
      <c r="O476" s="8"/>
      <c r="P476" s="1">
        <f t="shared" si="9"/>
        <v>0</v>
      </c>
    </row>
    <row r="477" spans="1:16" ht="15.75">
      <c r="A477" s="7">
        <v>474</v>
      </c>
      <c r="B477" s="92" t="s">
        <v>464</v>
      </c>
      <c r="C477" s="8">
        <v>22161</v>
      </c>
      <c r="D477" s="81"/>
      <c r="E477" s="81"/>
      <c r="F477" s="81"/>
      <c r="G477" s="81"/>
      <c r="H477" s="81"/>
      <c r="I477" s="21"/>
      <c r="J477" s="81"/>
      <c r="K477" s="7"/>
      <c r="L477" s="81"/>
      <c r="M477" s="8"/>
      <c r="N477" s="7"/>
      <c r="O477" s="8"/>
      <c r="P477" s="1">
        <f t="shared" si="9"/>
        <v>0</v>
      </c>
    </row>
    <row r="478" spans="1:16" ht="15.75">
      <c r="A478" s="7">
        <v>475</v>
      </c>
      <c r="B478" s="92" t="s">
        <v>465</v>
      </c>
      <c r="C478" s="8">
        <v>22164</v>
      </c>
      <c r="D478" s="81"/>
      <c r="E478" s="81"/>
      <c r="F478" s="81"/>
      <c r="G478" s="81"/>
      <c r="H478" s="81"/>
      <c r="I478" s="21"/>
      <c r="J478" s="81"/>
      <c r="K478" s="7"/>
      <c r="L478" s="81"/>
      <c r="M478" s="8"/>
      <c r="N478" s="7"/>
      <c r="O478" s="8"/>
      <c r="P478" s="1">
        <f t="shared" si="9"/>
        <v>0</v>
      </c>
    </row>
    <row r="479" spans="1:16" ht="15.75">
      <c r="A479" s="7">
        <v>476</v>
      </c>
      <c r="B479" s="116" t="s">
        <v>908</v>
      </c>
      <c r="C479" s="8">
        <v>21503</v>
      </c>
      <c r="D479" s="81"/>
      <c r="E479" s="81"/>
      <c r="F479" s="81"/>
      <c r="G479" s="81"/>
      <c r="H479" s="81"/>
      <c r="I479" s="21"/>
      <c r="J479" s="81"/>
      <c r="K479" s="7"/>
      <c r="L479" s="81"/>
      <c r="M479" s="8"/>
      <c r="N479" s="81">
        <v>12306.46</v>
      </c>
      <c r="O479" s="72">
        <v>12306.46</v>
      </c>
      <c r="P479" s="1">
        <f t="shared" si="9"/>
        <v>24612.92</v>
      </c>
    </row>
    <row r="480" spans="1:16" ht="15.75">
      <c r="A480" s="7">
        <v>477</v>
      </c>
      <c r="B480" s="116" t="s">
        <v>909</v>
      </c>
      <c r="C480" s="8">
        <v>21505</v>
      </c>
      <c r="D480" s="81"/>
      <c r="E480" s="81"/>
      <c r="F480" s="81"/>
      <c r="G480" s="81"/>
      <c r="H480" s="81"/>
      <c r="I480" s="21"/>
      <c r="J480" s="81"/>
      <c r="K480" s="7"/>
      <c r="L480" s="81"/>
      <c r="M480" s="8"/>
      <c r="N480" s="81">
        <v>10223.83</v>
      </c>
      <c r="O480" s="72">
        <v>10223.83</v>
      </c>
      <c r="P480" s="1">
        <f t="shared" si="9"/>
        <v>20447.66</v>
      </c>
    </row>
    <row r="481" spans="1:16" ht="15.75">
      <c r="A481" s="7">
        <v>478</v>
      </c>
      <c r="B481" s="116" t="s">
        <v>910</v>
      </c>
      <c r="C481" s="8">
        <v>21508</v>
      </c>
      <c r="D481" s="81"/>
      <c r="E481" s="81"/>
      <c r="F481" s="81"/>
      <c r="G481" s="81"/>
      <c r="H481" s="81"/>
      <c r="I481" s="21"/>
      <c r="J481" s="81"/>
      <c r="K481" s="7"/>
      <c r="L481" s="81"/>
      <c r="M481" s="8"/>
      <c r="N481" s="81">
        <v>10981.15</v>
      </c>
      <c r="O481" s="72">
        <v>10981.15</v>
      </c>
      <c r="P481" s="1">
        <f t="shared" si="9"/>
        <v>21962.3</v>
      </c>
    </row>
    <row r="482" spans="1:16" ht="15.75">
      <c r="A482" s="7">
        <v>479</v>
      </c>
      <c r="B482" s="116" t="s">
        <v>911</v>
      </c>
      <c r="C482" s="8">
        <v>21511</v>
      </c>
      <c r="D482" s="81"/>
      <c r="E482" s="81"/>
      <c r="F482" s="81"/>
      <c r="G482" s="81"/>
      <c r="H482" s="81"/>
      <c r="I482" s="21"/>
      <c r="J482" s="81"/>
      <c r="K482" s="7"/>
      <c r="L482" s="81"/>
      <c r="M482" s="8"/>
      <c r="N482" s="81">
        <v>17039.72</v>
      </c>
      <c r="O482" s="72">
        <v>17039.72</v>
      </c>
      <c r="P482" s="1">
        <f t="shared" si="9"/>
        <v>34079.44</v>
      </c>
    </row>
    <row r="483" spans="1:16" ht="15.75">
      <c r="A483" s="7">
        <v>480</v>
      </c>
      <c r="B483" s="116" t="s">
        <v>912</v>
      </c>
      <c r="C483" s="8">
        <v>21512</v>
      </c>
      <c r="D483" s="81"/>
      <c r="E483" s="81"/>
      <c r="F483" s="81"/>
      <c r="G483" s="81"/>
      <c r="H483" s="81"/>
      <c r="I483" s="21"/>
      <c r="J483" s="81"/>
      <c r="K483" s="7"/>
      <c r="L483" s="81"/>
      <c r="M483" s="8"/>
      <c r="N483" s="81">
        <v>15146.42</v>
      </c>
      <c r="O483" s="72">
        <v>15146.42</v>
      </c>
      <c r="P483" s="1">
        <f t="shared" si="9"/>
        <v>30292.84</v>
      </c>
    </row>
    <row r="484" spans="1:16" ht="15.75">
      <c r="A484" s="7">
        <v>481</v>
      </c>
      <c r="B484" s="116" t="s">
        <v>913</v>
      </c>
      <c r="C484" s="8">
        <v>21514</v>
      </c>
      <c r="D484" s="81"/>
      <c r="E484" s="81"/>
      <c r="F484" s="81"/>
      <c r="G484" s="81"/>
      <c r="H484" s="81"/>
      <c r="I484" s="21"/>
      <c r="J484" s="81"/>
      <c r="K484" s="7"/>
      <c r="L484" s="81"/>
      <c r="M484" s="8"/>
      <c r="N484" s="81">
        <v>5869.24</v>
      </c>
      <c r="O484" s="72">
        <v>5869.24</v>
      </c>
      <c r="P484" s="1">
        <f t="shared" si="9"/>
        <v>11738.48</v>
      </c>
    </row>
    <row r="485" spans="1:16" ht="15.75">
      <c r="A485" s="7">
        <v>482</v>
      </c>
      <c r="B485" s="116" t="s">
        <v>914</v>
      </c>
      <c r="C485" s="8">
        <v>21515</v>
      </c>
      <c r="D485" s="81"/>
      <c r="E485" s="81"/>
      <c r="F485" s="81"/>
      <c r="G485" s="81"/>
      <c r="H485" s="81"/>
      <c r="I485" s="21"/>
      <c r="J485" s="81"/>
      <c r="K485" s="7"/>
      <c r="L485" s="81"/>
      <c r="M485" s="8"/>
      <c r="N485" s="81">
        <v>7005.22</v>
      </c>
      <c r="O485" s="72">
        <v>7005.22</v>
      </c>
      <c r="P485" s="1">
        <f t="shared" si="9"/>
        <v>14010.44</v>
      </c>
    </row>
    <row r="486" spans="1:16" ht="15.75">
      <c r="A486" s="7">
        <v>483</v>
      </c>
      <c r="B486" s="116" t="s">
        <v>915</v>
      </c>
      <c r="C486" s="8">
        <v>21516</v>
      </c>
      <c r="D486" s="81"/>
      <c r="E486" s="81"/>
      <c r="F486" s="81"/>
      <c r="G486" s="81"/>
      <c r="H486" s="81"/>
      <c r="I486" s="21"/>
      <c r="J486" s="81"/>
      <c r="K486" s="7"/>
      <c r="L486" s="81"/>
      <c r="M486" s="8"/>
      <c r="N486" s="81">
        <v>13821.1</v>
      </c>
      <c r="O486" s="72">
        <v>13821.1</v>
      </c>
      <c r="P486" s="1">
        <f t="shared" si="9"/>
        <v>27642.2</v>
      </c>
    </row>
    <row r="487" spans="1:16" ht="15.75">
      <c r="A487" s="7">
        <v>484</v>
      </c>
      <c r="B487" s="92" t="s">
        <v>466</v>
      </c>
      <c r="C487" s="8">
        <v>10001</v>
      </c>
      <c r="D487" s="81"/>
      <c r="E487" s="81"/>
      <c r="F487" s="81"/>
      <c r="G487" s="81"/>
      <c r="H487" s="81"/>
      <c r="I487" s="21"/>
      <c r="J487" s="81"/>
      <c r="K487" s="7"/>
      <c r="L487" s="81"/>
      <c r="M487" s="8"/>
      <c r="N487" s="7"/>
      <c r="O487" s="8"/>
      <c r="P487" s="1">
        <f t="shared" si="9"/>
        <v>0</v>
      </c>
    </row>
    <row r="488" spans="1:16" ht="15.75">
      <c r="A488" s="7">
        <v>485</v>
      </c>
      <c r="B488" s="92" t="s">
        <v>467</v>
      </c>
      <c r="C488" s="8">
        <v>10002</v>
      </c>
      <c r="D488" s="81"/>
      <c r="E488" s="81"/>
      <c r="F488" s="81"/>
      <c r="G488" s="81"/>
      <c r="H488" s="81"/>
      <c r="I488" s="21"/>
      <c r="J488" s="81"/>
      <c r="K488" s="7"/>
      <c r="L488" s="81"/>
      <c r="M488" s="8"/>
      <c r="N488" s="7"/>
      <c r="O488" s="8"/>
      <c r="P488" s="1">
        <f t="shared" si="9"/>
        <v>0</v>
      </c>
    </row>
    <row r="489" spans="1:16" ht="15.75">
      <c r="A489" s="7">
        <v>486</v>
      </c>
      <c r="B489" s="92" t="s">
        <v>468</v>
      </c>
      <c r="C489" s="8">
        <v>10003</v>
      </c>
      <c r="D489" s="81"/>
      <c r="E489" s="81"/>
      <c r="F489" s="81"/>
      <c r="G489" s="81"/>
      <c r="H489" s="81"/>
      <c r="I489" s="21"/>
      <c r="J489" s="81"/>
      <c r="K489" s="7"/>
      <c r="L489" s="81"/>
      <c r="M489" s="8"/>
      <c r="N489" s="7"/>
      <c r="O489" s="8"/>
      <c r="P489" s="1">
        <f t="shared" si="9"/>
        <v>0</v>
      </c>
    </row>
    <row r="490" spans="1:16" ht="15.75">
      <c r="A490" s="7">
        <v>487</v>
      </c>
      <c r="B490" s="92" t="s">
        <v>469</v>
      </c>
      <c r="C490" s="8">
        <v>10004</v>
      </c>
      <c r="D490" s="81"/>
      <c r="E490" s="81"/>
      <c r="F490" s="81"/>
      <c r="G490" s="81"/>
      <c r="H490" s="81"/>
      <c r="I490" s="21"/>
      <c r="J490" s="81"/>
      <c r="K490" s="7"/>
      <c r="L490" s="81"/>
      <c r="M490" s="8"/>
      <c r="N490" s="7"/>
      <c r="O490" s="8"/>
      <c r="P490" s="1">
        <f t="shared" si="9"/>
        <v>0</v>
      </c>
    </row>
    <row r="491" spans="1:16" ht="15.75">
      <c r="A491" s="7"/>
      <c r="B491" s="94" t="s">
        <v>493</v>
      </c>
      <c r="C491" s="8"/>
      <c r="D491" s="1">
        <f aca="true" t="shared" si="10" ref="D491:I491">SUM(D4:D490)</f>
        <v>1883672.5629999992</v>
      </c>
      <c r="E491" s="83">
        <f t="shared" si="10"/>
        <v>2176933.230000001</v>
      </c>
      <c r="F491" s="1">
        <f t="shared" si="10"/>
        <v>2482583.9899999993</v>
      </c>
      <c r="G491" s="83">
        <f t="shared" si="10"/>
        <v>1796134.6399999997</v>
      </c>
      <c r="H491" s="1">
        <f t="shared" si="10"/>
        <v>2149770.6199999996</v>
      </c>
      <c r="I491" s="1">
        <f t="shared" si="10"/>
        <v>2185672.579999998</v>
      </c>
      <c r="J491" s="1">
        <f aca="true" t="shared" si="11" ref="J491:O491">SUM(J14:J490)</f>
        <v>2544208.6199999996</v>
      </c>
      <c r="K491" s="1">
        <f t="shared" si="11"/>
        <v>2519762.729999999</v>
      </c>
      <c r="L491" s="1">
        <f t="shared" si="11"/>
        <v>2299824.2699999996</v>
      </c>
      <c r="M491" s="1">
        <f t="shared" si="11"/>
        <v>2265564.8099999996</v>
      </c>
      <c r="N491" s="1">
        <f t="shared" si="11"/>
        <v>2468215.860000003</v>
      </c>
      <c r="O491" s="1">
        <f t="shared" si="11"/>
        <v>2186943.9400000013</v>
      </c>
      <c r="P491" s="1">
        <f>SUM(P4:P490)</f>
        <v>26961963.542999998</v>
      </c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5"/>
  <sheetViews>
    <sheetView zoomScale="90" zoomScaleNormal="90" zoomScalePageLayoutView="0" workbookViewId="0" topLeftCell="A1">
      <pane xSplit="3" ySplit="3" topLeftCell="D4" activePane="bottomRight" state="frozen"/>
      <selection pane="topLeft" activeCell="O608" sqref="O608"/>
      <selection pane="topRight" activeCell="D1" sqref="D1"/>
      <selection pane="bottomLeft" activeCell="A3" sqref="A3"/>
      <selection pane="bottomRight" activeCell="O422" sqref="O422"/>
    </sheetView>
  </sheetViews>
  <sheetFormatPr defaultColWidth="9.00390625" defaultRowHeight="12.75"/>
  <cols>
    <col min="1" max="1" width="9.125" style="2" customWidth="1"/>
    <col min="2" max="2" width="48.125" style="95" customWidth="1"/>
    <col min="3" max="3" width="11.125" style="2" customWidth="1"/>
    <col min="4" max="4" width="15.00390625" style="73" customWidth="1"/>
    <col min="5" max="5" width="15.125" style="73" customWidth="1"/>
    <col min="6" max="6" width="15.00390625" style="73" customWidth="1"/>
    <col min="7" max="7" width="16.625" style="73" customWidth="1"/>
    <col min="8" max="8" width="14.625" style="73" customWidth="1"/>
    <col min="9" max="9" width="17.875" style="73" customWidth="1"/>
    <col min="10" max="10" width="16.625" style="73" customWidth="1"/>
    <col min="11" max="11" width="17.875" style="73" customWidth="1"/>
    <col min="12" max="12" width="17.00390625" style="73" customWidth="1"/>
    <col min="13" max="13" width="17.875" style="73" customWidth="1"/>
    <col min="14" max="14" width="16.125" style="73" customWidth="1"/>
    <col min="15" max="15" width="15.375" style="2" customWidth="1"/>
    <col min="16" max="16" width="16.00390625" style="82" customWidth="1"/>
  </cols>
  <sheetData>
    <row r="1" spans="2:15" ht="15.75">
      <c r="B1" s="118" t="s">
        <v>607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3" spans="1:16" ht="15.75">
      <c r="A3" s="4" t="s">
        <v>843</v>
      </c>
      <c r="B3" s="91" t="s">
        <v>842</v>
      </c>
      <c r="C3" s="5" t="s">
        <v>844</v>
      </c>
      <c r="D3" s="1" t="s">
        <v>477</v>
      </c>
      <c r="E3" s="1" t="s">
        <v>478</v>
      </c>
      <c r="F3" s="1" t="s">
        <v>479</v>
      </c>
      <c r="G3" s="1" t="s">
        <v>480</v>
      </c>
      <c r="H3" s="1" t="s">
        <v>481</v>
      </c>
      <c r="I3" s="1" t="s">
        <v>482</v>
      </c>
      <c r="J3" s="1" t="s">
        <v>483</v>
      </c>
      <c r="K3" s="1" t="s">
        <v>484</v>
      </c>
      <c r="L3" s="1" t="s">
        <v>485</v>
      </c>
      <c r="M3" s="1" t="s">
        <v>486</v>
      </c>
      <c r="N3" s="1" t="s">
        <v>487</v>
      </c>
      <c r="O3" s="1" t="s">
        <v>488</v>
      </c>
      <c r="P3" s="6" t="s">
        <v>489</v>
      </c>
    </row>
    <row r="4" spans="1:16" ht="15.75">
      <c r="A4" s="7">
        <v>1</v>
      </c>
      <c r="B4" s="92" t="s">
        <v>845</v>
      </c>
      <c r="C4" s="8">
        <v>21602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"/>
      <c r="P4" s="1">
        <f>D4+E4+F4+G4+H4+I4+J4+K4+L4+M4+N4+O4</f>
        <v>0</v>
      </c>
    </row>
    <row r="5" spans="1:16" ht="15.75">
      <c r="A5" s="7">
        <v>2</v>
      </c>
      <c r="B5" s="92" t="s">
        <v>846</v>
      </c>
      <c r="C5" s="8">
        <v>21600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"/>
      <c r="P5" s="1">
        <f aca="true" t="shared" si="0" ref="P5:P59">D5+E5+F5+G5+H5+I5+J5+K5+L5+M5+N5+O5</f>
        <v>0</v>
      </c>
    </row>
    <row r="6" spans="1:16" ht="15.75">
      <c r="A6" s="7">
        <v>3</v>
      </c>
      <c r="B6" s="92" t="s">
        <v>847</v>
      </c>
      <c r="C6" s="8">
        <v>21610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"/>
      <c r="P6" s="1">
        <f t="shared" si="0"/>
        <v>0</v>
      </c>
    </row>
    <row r="7" spans="1:16" ht="15.75">
      <c r="A7" s="7">
        <v>4</v>
      </c>
      <c r="B7" s="92" t="s">
        <v>849</v>
      </c>
      <c r="C7" s="8">
        <v>21606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"/>
      <c r="P7" s="1">
        <f t="shared" si="0"/>
        <v>0</v>
      </c>
    </row>
    <row r="8" spans="1:16" ht="15.75">
      <c r="A8" s="7">
        <v>5</v>
      </c>
      <c r="B8" s="92" t="s">
        <v>850</v>
      </c>
      <c r="C8" s="8">
        <v>21607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"/>
      <c r="P8" s="1">
        <f t="shared" si="0"/>
        <v>0</v>
      </c>
    </row>
    <row r="9" spans="1:16" ht="15.75">
      <c r="A9" s="7">
        <v>6</v>
      </c>
      <c r="B9" s="92" t="s">
        <v>852</v>
      </c>
      <c r="C9" s="8">
        <v>21619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"/>
      <c r="P9" s="1">
        <f t="shared" si="0"/>
        <v>0</v>
      </c>
    </row>
    <row r="10" spans="1:16" ht="15.75">
      <c r="A10" s="7">
        <v>7</v>
      </c>
      <c r="B10" s="92" t="s">
        <v>476</v>
      </c>
      <c r="C10" s="8">
        <v>10010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"/>
      <c r="P10" s="1">
        <f t="shared" si="0"/>
        <v>0</v>
      </c>
    </row>
    <row r="11" spans="1:16" ht="15.75">
      <c r="A11" s="7">
        <v>8</v>
      </c>
      <c r="B11" s="92" t="s">
        <v>853</v>
      </c>
      <c r="C11" s="8">
        <v>21622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"/>
      <c r="P11" s="1">
        <f t="shared" si="0"/>
        <v>0</v>
      </c>
    </row>
    <row r="12" spans="1:16" ht="15.75">
      <c r="A12" s="7">
        <v>9</v>
      </c>
      <c r="B12" s="92" t="s">
        <v>854</v>
      </c>
      <c r="C12" s="8">
        <v>12200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"/>
      <c r="P12" s="1">
        <f t="shared" si="0"/>
        <v>0</v>
      </c>
    </row>
    <row r="13" spans="1:16" ht="15.75">
      <c r="A13" s="7">
        <v>10</v>
      </c>
      <c r="B13" s="92" t="s">
        <v>855</v>
      </c>
      <c r="C13" s="8">
        <v>12203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"/>
      <c r="P13" s="1">
        <f t="shared" si="0"/>
        <v>0</v>
      </c>
    </row>
    <row r="14" spans="1:16" ht="15.75">
      <c r="A14" s="7">
        <v>11</v>
      </c>
      <c r="B14" s="92" t="s">
        <v>856</v>
      </c>
      <c r="C14" s="8">
        <v>11103</v>
      </c>
      <c r="D14" s="81">
        <v>1741.7</v>
      </c>
      <c r="E14" s="81">
        <v>1387.23</v>
      </c>
      <c r="F14" s="81">
        <v>1361.89</v>
      </c>
      <c r="G14" s="81">
        <v>1258.73</v>
      </c>
      <c r="H14" s="81">
        <v>687.15</v>
      </c>
      <c r="I14" s="21">
        <v>1281.42</v>
      </c>
      <c r="J14" s="81">
        <v>702.86</v>
      </c>
      <c r="K14" s="81">
        <v>985.51</v>
      </c>
      <c r="L14" s="81">
        <v>1247.58</v>
      </c>
      <c r="M14" s="81">
        <v>1199.69</v>
      </c>
      <c r="N14" s="81">
        <v>1412.03</v>
      </c>
      <c r="O14" s="7">
        <v>1416.11</v>
      </c>
      <c r="P14" s="1">
        <f t="shared" si="0"/>
        <v>14681.900000000003</v>
      </c>
    </row>
    <row r="15" spans="1:16" ht="15.75">
      <c r="A15" s="7">
        <v>12</v>
      </c>
      <c r="B15" s="92" t="s">
        <v>857</v>
      </c>
      <c r="C15" s="8">
        <v>11101</v>
      </c>
      <c r="D15" s="81">
        <v>7596.86</v>
      </c>
      <c r="E15" s="81">
        <v>6938.97</v>
      </c>
      <c r="F15" s="81">
        <v>6362.42</v>
      </c>
      <c r="G15" s="81">
        <v>7993.34</v>
      </c>
      <c r="H15" s="81">
        <v>6672.76</v>
      </c>
      <c r="I15" s="21">
        <v>6621.89</v>
      </c>
      <c r="J15" s="81">
        <v>2507.79</v>
      </c>
      <c r="K15" s="81">
        <v>5540.33</v>
      </c>
      <c r="L15" s="81">
        <v>6378.71</v>
      </c>
      <c r="M15" s="81">
        <v>6747.76</v>
      </c>
      <c r="N15" s="81">
        <v>7037.95</v>
      </c>
      <c r="O15" s="7">
        <v>7198.74</v>
      </c>
      <c r="P15" s="1">
        <f t="shared" si="0"/>
        <v>77597.52</v>
      </c>
    </row>
    <row r="16" spans="1:16" ht="15.75">
      <c r="A16" s="7">
        <v>13</v>
      </c>
      <c r="B16" s="92" t="s">
        <v>858</v>
      </c>
      <c r="C16" s="8">
        <v>11105</v>
      </c>
      <c r="D16" s="81">
        <v>576.9</v>
      </c>
      <c r="E16" s="81">
        <v>521.08</v>
      </c>
      <c r="F16" s="81">
        <v>576.9</v>
      </c>
      <c r="G16" s="81">
        <v>558.29</v>
      </c>
      <c r="H16" s="81">
        <v>576.9</v>
      </c>
      <c r="I16" s="81">
        <v>0</v>
      </c>
      <c r="J16" s="81">
        <v>663.32</v>
      </c>
      <c r="K16" s="81">
        <v>663.32</v>
      </c>
      <c r="L16" s="81">
        <v>641.93</v>
      </c>
      <c r="M16" s="81">
        <v>663.32</v>
      </c>
      <c r="N16" s="81">
        <v>957.79</v>
      </c>
      <c r="O16" s="7">
        <v>286.52</v>
      </c>
      <c r="P16" s="1">
        <f t="shared" si="0"/>
        <v>6686.27</v>
      </c>
    </row>
    <row r="17" spans="1:16" ht="15.75">
      <c r="A17" s="7">
        <v>14</v>
      </c>
      <c r="B17" s="92" t="s">
        <v>859</v>
      </c>
      <c r="C17" s="8">
        <v>32008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7"/>
      <c r="P17" s="1">
        <f t="shared" si="0"/>
        <v>0</v>
      </c>
    </row>
    <row r="18" spans="1:16" ht="15.75">
      <c r="A18" s="7">
        <v>15</v>
      </c>
      <c r="B18" s="92" t="s">
        <v>860</v>
      </c>
      <c r="C18" s="8">
        <v>11113</v>
      </c>
      <c r="D18" s="81">
        <v>9680.98</v>
      </c>
      <c r="E18" s="84">
        <v>8460.9</v>
      </c>
      <c r="F18" s="84">
        <v>8218.78</v>
      </c>
      <c r="G18" s="81">
        <v>9546.64</v>
      </c>
      <c r="H18" s="81">
        <v>8187.6</v>
      </c>
      <c r="I18" s="81">
        <v>8287.02</v>
      </c>
      <c r="J18" s="81">
        <v>5526.67</v>
      </c>
      <c r="K18" s="81">
        <v>6301.26</v>
      </c>
      <c r="L18" s="81">
        <v>3237.55</v>
      </c>
      <c r="M18" s="81">
        <v>13043.73</v>
      </c>
      <c r="N18" s="81">
        <v>8259.85</v>
      </c>
      <c r="O18" s="7">
        <v>8196.27</v>
      </c>
      <c r="P18" s="1">
        <f t="shared" si="0"/>
        <v>96947.25</v>
      </c>
    </row>
    <row r="19" spans="1:16" ht="15.75">
      <c r="A19" s="7">
        <v>16</v>
      </c>
      <c r="B19" s="92" t="s">
        <v>861</v>
      </c>
      <c r="C19" s="8">
        <v>11114</v>
      </c>
      <c r="D19" s="81">
        <v>9680.63</v>
      </c>
      <c r="E19" s="84">
        <v>8705.47</v>
      </c>
      <c r="F19" s="84">
        <v>8463.37</v>
      </c>
      <c r="G19" s="81">
        <v>10565.92</v>
      </c>
      <c r="H19" s="81">
        <v>8389.82</v>
      </c>
      <c r="I19" s="81">
        <v>9236.48</v>
      </c>
      <c r="J19" s="81">
        <v>10777.42</v>
      </c>
      <c r="K19" s="81">
        <v>2857.48</v>
      </c>
      <c r="L19" s="81">
        <v>6914.46</v>
      </c>
      <c r="M19" s="81">
        <v>10278.15</v>
      </c>
      <c r="N19" s="81">
        <v>8772.78</v>
      </c>
      <c r="O19" s="7">
        <v>8729.78</v>
      </c>
      <c r="P19" s="1">
        <f t="shared" si="0"/>
        <v>103371.76</v>
      </c>
    </row>
    <row r="20" spans="1:16" ht="15.75">
      <c r="A20" s="7">
        <v>17</v>
      </c>
      <c r="B20" s="92" t="s">
        <v>862</v>
      </c>
      <c r="C20" s="8">
        <v>11111</v>
      </c>
      <c r="D20" s="81">
        <v>14175.87</v>
      </c>
      <c r="E20" s="84">
        <v>11599.57</v>
      </c>
      <c r="F20" s="81">
        <v>11239.06</v>
      </c>
      <c r="G20" s="81">
        <v>11224.36</v>
      </c>
      <c r="H20" s="81">
        <v>10846.49</v>
      </c>
      <c r="I20" s="81">
        <v>11532.04</v>
      </c>
      <c r="J20" s="81">
        <v>10745.84</v>
      </c>
      <c r="K20" s="81">
        <v>4203.49</v>
      </c>
      <c r="L20" s="81">
        <v>5869.04</v>
      </c>
      <c r="M20" s="81">
        <v>17759.34</v>
      </c>
      <c r="N20" s="81">
        <v>12645.74</v>
      </c>
      <c r="O20" s="7">
        <v>13000.32</v>
      </c>
      <c r="P20" s="1">
        <f t="shared" si="0"/>
        <v>134841.16</v>
      </c>
    </row>
    <row r="21" spans="1:16" ht="15.75">
      <c r="A21" s="7">
        <v>18</v>
      </c>
      <c r="B21" s="92" t="s">
        <v>863</v>
      </c>
      <c r="C21" s="8">
        <v>11112</v>
      </c>
      <c r="D21" s="81">
        <v>15654.01</v>
      </c>
      <c r="E21" s="84">
        <v>12636.75</v>
      </c>
      <c r="F21" s="81">
        <v>12373.37</v>
      </c>
      <c r="G21" s="81">
        <v>13355.97</v>
      </c>
      <c r="H21" s="81">
        <v>11885.09</v>
      </c>
      <c r="I21" s="81">
        <v>11832.28</v>
      </c>
      <c r="J21" s="81">
        <v>14751.05</v>
      </c>
      <c r="K21" s="81">
        <v>3907.19</v>
      </c>
      <c r="L21" s="81">
        <v>9121.46</v>
      </c>
      <c r="M21" s="81">
        <v>16810.1</v>
      </c>
      <c r="N21" s="81">
        <v>13015.61</v>
      </c>
      <c r="O21" s="7">
        <v>12320.09</v>
      </c>
      <c r="P21" s="1">
        <f t="shared" si="0"/>
        <v>147662.97</v>
      </c>
    </row>
    <row r="22" spans="1:16" ht="15.75">
      <c r="A22" s="7">
        <v>19</v>
      </c>
      <c r="B22" s="92" t="s">
        <v>864</v>
      </c>
      <c r="C22" s="8">
        <v>21629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7"/>
      <c r="P22" s="1">
        <f t="shared" si="0"/>
        <v>0</v>
      </c>
    </row>
    <row r="23" spans="1:16" ht="15.75">
      <c r="A23" s="7">
        <v>20</v>
      </c>
      <c r="B23" s="92" t="s">
        <v>865</v>
      </c>
      <c r="C23" s="8">
        <v>21625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"/>
      <c r="P23" s="1">
        <f t="shared" si="0"/>
        <v>0</v>
      </c>
    </row>
    <row r="24" spans="1:16" ht="15.75">
      <c r="A24" s="7">
        <v>21</v>
      </c>
      <c r="B24" s="92" t="s">
        <v>866</v>
      </c>
      <c r="C24" s="8">
        <v>21839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7"/>
      <c r="P24" s="1">
        <f t="shared" si="0"/>
        <v>0</v>
      </c>
    </row>
    <row r="25" spans="1:16" ht="15.75">
      <c r="A25" s="7">
        <v>22</v>
      </c>
      <c r="B25" s="92" t="s">
        <v>867</v>
      </c>
      <c r="C25" s="8">
        <v>12328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7"/>
      <c r="P25" s="1">
        <f t="shared" si="0"/>
        <v>0</v>
      </c>
    </row>
    <row r="26" spans="1:16" ht="13.5" customHeight="1">
      <c r="A26" s="7">
        <v>23</v>
      </c>
      <c r="B26" s="92" t="s">
        <v>869</v>
      </c>
      <c r="C26" s="9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7"/>
      <c r="P26" s="1">
        <f t="shared" si="0"/>
        <v>0</v>
      </c>
    </row>
    <row r="27" spans="1:16" ht="15.75">
      <c r="A27" s="7">
        <v>24</v>
      </c>
      <c r="B27" s="92" t="s">
        <v>871</v>
      </c>
      <c r="C27" s="8">
        <v>21868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7"/>
      <c r="P27" s="1">
        <f t="shared" si="0"/>
        <v>0</v>
      </c>
    </row>
    <row r="28" spans="1:16" ht="15.75">
      <c r="A28" s="7">
        <v>25</v>
      </c>
      <c r="B28" s="92" t="s">
        <v>872</v>
      </c>
      <c r="C28" s="8">
        <v>21869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7"/>
      <c r="P28" s="1">
        <f t="shared" si="0"/>
        <v>0</v>
      </c>
    </row>
    <row r="29" spans="1:16" ht="15.75">
      <c r="A29" s="7">
        <v>26</v>
      </c>
      <c r="B29" s="92" t="s">
        <v>873</v>
      </c>
      <c r="C29" s="8">
        <v>21870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7"/>
      <c r="P29" s="1">
        <f t="shared" si="0"/>
        <v>0</v>
      </c>
    </row>
    <row r="30" spans="1:16" ht="15.75">
      <c r="A30" s="7">
        <v>27</v>
      </c>
      <c r="B30" s="100" t="s">
        <v>543</v>
      </c>
      <c r="C30" s="8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7"/>
      <c r="P30" s="1"/>
    </row>
    <row r="31" spans="1:16" ht="15.75">
      <c r="A31" s="7">
        <v>28</v>
      </c>
      <c r="B31" s="92" t="s">
        <v>874</v>
      </c>
      <c r="C31" s="8">
        <v>23639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7"/>
      <c r="P31" s="1">
        <f t="shared" si="0"/>
        <v>0</v>
      </c>
    </row>
    <row r="32" spans="1:16" ht="15.75">
      <c r="A32" s="7">
        <v>29</v>
      </c>
      <c r="B32" s="92" t="s">
        <v>875</v>
      </c>
      <c r="C32" s="8">
        <v>11311</v>
      </c>
      <c r="D32" s="81">
        <v>8373.87</v>
      </c>
      <c r="E32" s="81">
        <v>6066.62</v>
      </c>
      <c r="F32" s="81">
        <v>5927.84</v>
      </c>
      <c r="G32" s="81">
        <v>6917.53</v>
      </c>
      <c r="H32" s="81">
        <v>0</v>
      </c>
      <c r="I32" s="81">
        <v>6663.72</v>
      </c>
      <c r="J32" s="81">
        <v>4434.79</v>
      </c>
      <c r="K32" s="81">
        <v>3676.71</v>
      </c>
      <c r="L32" s="81">
        <v>2524.91</v>
      </c>
      <c r="M32" s="81">
        <v>6437.4</v>
      </c>
      <c r="N32" s="81">
        <v>7257.84</v>
      </c>
      <c r="O32" s="7">
        <v>3583.17</v>
      </c>
      <c r="P32" s="1">
        <f t="shared" si="0"/>
        <v>61864.40000000001</v>
      </c>
    </row>
    <row r="33" spans="1:16" ht="15.75">
      <c r="A33" s="7">
        <v>30</v>
      </c>
      <c r="B33" s="92" t="s">
        <v>876</v>
      </c>
      <c r="C33" s="8">
        <v>11313</v>
      </c>
      <c r="D33" s="81">
        <v>9523.78</v>
      </c>
      <c r="E33" s="81">
        <v>7641</v>
      </c>
      <c r="F33" s="81">
        <v>6839.89</v>
      </c>
      <c r="G33" s="81">
        <v>7995.47</v>
      </c>
      <c r="H33" s="81">
        <v>4866.72</v>
      </c>
      <c r="I33" s="81">
        <v>7326.94</v>
      </c>
      <c r="J33" s="81">
        <v>3859.3</v>
      </c>
      <c r="K33" s="81">
        <v>4626.76</v>
      </c>
      <c r="L33" s="81">
        <v>4560.73</v>
      </c>
      <c r="M33" s="81">
        <v>8423.09</v>
      </c>
      <c r="N33" s="81">
        <v>7344.65</v>
      </c>
      <c r="O33" s="7">
        <v>8292.87</v>
      </c>
      <c r="P33" s="1">
        <f t="shared" si="0"/>
        <v>81301.2</v>
      </c>
    </row>
    <row r="34" spans="1:16" ht="15.75">
      <c r="A34" s="7">
        <v>31</v>
      </c>
      <c r="B34" s="92" t="s">
        <v>877</v>
      </c>
      <c r="C34" s="8">
        <v>11315</v>
      </c>
      <c r="D34" s="81">
        <v>4829.5</v>
      </c>
      <c r="E34" s="81">
        <v>4362.13</v>
      </c>
      <c r="F34" s="81">
        <v>1864.52</v>
      </c>
      <c r="G34" s="81">
        <v>5013.3</v>
      </c>
      <c r="H34" s="81">
        <v>4472.38</v>
      </c>
      <c r="I34" s="81">
        <v>4264.47</v>
      </c>
      <c r="J34" s="81">
        <v>2796.76</v>
      </c>
      <c r="K34" s="81">
        <v>3699.33</v>
      </c>
      <c r="L34" s="81">
        <v>4117.29</v>
      </c>
      <c r="M34" s="81">
        <v>4335.75</v>
      </c>
      <c r="N34" s="81">
        <v>5044.72</v>
      </c>
      <c r="O34" s="7">
        <v>4626.76</v>
      </c>
      <c r="P34" s="1">
        <f t="shared" si="0"/>
        <v>49426.91000000001</v>
      </c>
    </row>
    <row r="35" spans="1:16" ht="15.75">
      <c r="A35" s="7">
        <v>32</v>
      </c>
      <c r="B35" s="92" t="s">
        <v>878</v>
      </c>
      <c r="C35" s="8">
        <v>11116</v>
      </c>
      <c r="D35" s="81">
        <v>4530.33</v>
      </c>
      <c r="E35" s="81">
        <v>3553.76</v>
      </c>
      <c r="F35" s="81">
        <v>3286.13</v>
      </c>
      <c r="G35" s="81">
        <v>4722.1</v>
      </c>
      <c r="H35" s="81">
        <v>2833.83</v>
      </c>
      <c r="I35" s="81">
        <v>2879.02</v>
      </c>
      <c r="J35" s="81">
        <v>3310.3</v>
      </c>
      <c r="K35" s="81">
        <v>3622.3</v>
      </c>
      <c r="L35" s="81">
        <v>3607.83</v>
      </c>
      <c r="M35" s="81">
        <v>3844.83</v>
      </c>
      <c r="N35" s="81">
        <v>3828.32</v>
      </c>
      <c r="O35" s="7">
        <v>3890.68</v>
      </c>
      <c r="P35" s="1">
        <f t="shared" si="0"/>
        <v>43909.43</v>
      </c>
    </row>
    <row r="36" spans="1:16" ht="15.75">
      <c r="A36" s="7">
        <v>33</v>
      </c>
      <c r="B36" s="92" t="s">
        <v>879</v>
      </c>
      <c r="C36" s="8">
        <v>11317</v>
      </c>
      <c r="D36" s="81">
        <v>2225.2</v>
      </c>
      <c r="E36" s="81">
        <v>1620.47</v>
      </c>
      <c r="F36" s="81">
        <v>1512.54</v>
      </c>
      <c r="G36" s="81">
        <v>1605.76</v>
      </c>
      <c r="H36" s="81">
        <v>1322.36</v>
      </c>
      <c r="I36" s="81">
        <v>1329.27</v>
      </c>
      <c r="J36" s="81">
        <v>1320.33</v>
      </c>
      <c r="K36" s="81">
        <v>1099.22</v>
      </c>
      <c r="L36" s="81">
        <v>745.86</v>
      </c>
      <c r="M36" s="81">
        <v>1554.07</v>
      </c>
      <c r="N36" s="81">
        <v>3334.75</v>
      </c>
      <c r="O36" s="7">
        <v>1960.83</v>
      </c>
      <c r="P36" s="1">
        <f t="shared" si="0"/>
        <v>19630.660000000003</v>
      </c>
    </row>
    <row r="37" spans="1:16" ht="15.75">
      <c r="A37" s="7">
        <v>34</v>
      </c>
      <c r="B37" s="92" t="s">
        <v>880</v>
      </c>
      <c r="C37" s="8">
        <v>11319</v>
      </c>
      <c r="D37" s="81">
        <v>4022.2</v>
      </c>
      <c r="E37" s="81">
        <v>3475.95</v>
      </c>
      <c r="F37" s="81">
        <v>3331.33</v>
      </c>
      <c r="G37" s="81">
        <v>3821.38</v>
      </c>
      <c r="H37" s="81">
        <v>2265.97</v>
      </c>
      <c r="I37" s="81">
        <v>3360.39</v>
      </c>
      <c r="J37" s="81">
        <v>3828.32</v>
      </c>
      <c r="K37" s="81">
        <v>721.4</v>
      </c>
      <c r="L37" s="81">
        <v>2601.33</v>
      </c>
      <c r="M37" s="81">
        <v>2728.29</v>
      </c>
      <c r="N37" s="81">
        <v>3042.32</v>
      </c>
      <c r="O37" s="7">
        <v>3179.47</v>
      </c>
      <c r="P37" s="1">
        <f t="shared" si="0"/>
        <v>36378.350000000006</v>
      </c>
    </row>
    <row r="38" spans="1:16" ht="15.75">
      <c r="A38" s="7">
        <v>35</v>
      </c>
      <c r="B38" s="92" t="s">
        <v>881</v>
      </c>
      <c r="C38" s="8">
        <v>11120</v>
      </c>
      <c r="D38" s="81">
        <v>10592.87</v>
      </c>
      <c r="E38" s="81">
        <v>8846.2</v>
      </c>
      <c r="F38" s="81">
        <v>8089.23</v>
      </c>
      <c r="G38" s="81">
        <v>10783.57</v>
      </c>
      <c r="H38" s="81">
        <v>6782.64</v>
      </c>
      <c r="I38" s="81">
        <v>6065.91</v>
      </c>
      <c r="J38" s="81">
        <v>1984.06</v>
      </c>
      <c r="K38" s="81">
        <v>7787.89</v>
      </c>
      <c r="L38" s="81">
        <v>8914.82</v>
      </c>
      <c r="M38" s="81">
        <v>8541.49</v>
      </c>
      <c r="N38" s="81">
        <v>9623.59</v>
      </c>
      <c r="O38" s="7">
        <v>9593.43</v>
      </c>
      <c r="P38" s="1">
        <f t="shared" si="0"/>
        <v>97605.70000000001</v>
      </c>
    </row>
    <row r="39" spans="1:16" ht="15.75">
      <c r="A39" s="7">
        <v>36</v>
      </c>
      <c r="B39" s="92" t="s">
        <v>882</v>
      </c>
      <c r="C39" s="8">
        <v>11321</v>
      </c>
      <c r="D39" s="81">
        <v>3566.36</v>
      </c>
      <c r="E39" s="81">
        <v>1030.2</v>
      </c>
      <c r="F39" s="81">
        <v>1348.59</v>
      </c>
      <c r="G39" s="81">
        <v>4032.3</v>
      </c>
      <c r="H39" s="81">
        <v>3056.26</v>
      </c>
      <c r="I39" s="81">
        <v>3136.9</v>
      </c>
      <c r="J39" s="81">
        <v>2193.35</v>
      </c>
      <c r="K39" s="81">
        <v>2809.6</v>
      </c>
      <c r="L39" s="81">
        <v>3128.32</v>
      </c>
      <c r="M39" s="81">
        <v>3479.44</v>
      </c>
      <c r="N39" s="81">
        <v>3833.83</v>
      </c>
      <c r="O39" s="7">
        <v>3902.71</v>
      </c>
      <c r="P39" s="1">
        <f t="shared" si="0"/>
        <v>35517.85999999999</v>
      </c>
    </row>
    <row r="40" spans="1:16" ht="15.75">
      <c r="A40" s="7">
        <v>37</v>
      </c>
      <c r="B40" s="92" t="s">
        <v>883</v>
      </c>
      <c r="C40" s="8">
        <v>11122</v>
      </c>
      <c r="D40" s="81">
        <v>6555.96</v>
      </c>
      <c r="E40" s="81">
        <v>6870.55</v>
      </c>
      <c r="F40" s="81">
        <v>5758.4</v>
      </c>
      <c r="G40" s="81">
        <v>7348.03</v>
      </c>
      <c r="H40" s="81">
        <v>4425.4</v>
      </c>
      <c r="I40" s="81">
        <v>6151.86</v>
      </c>
      <c r="J40" s="81">
        <v>7246.01</v>
      </c>
      <c r="K40" s="81">
        <v>1316.24</v>
      </c>
      <c r="L40" s="81">
        <v>5593.72</v>
      </c>
      <c r="M40" s="81">
        <v>5587.26</v>
      </c>
      <c r="N40" s="81">
        <v>5429.47</v>
      </c>
      <c r="O40" s="7">
        <v>4980.33</v>
      </c>
      <c r="P40" s="1">
        <f t="shared" si="0"/>
        <v>67263.23</v>
      </c>
    </row>
    <row r="41" spans="1:16" ht="15.75">
      <c r="A41" s="7">
        <v>38</v>
      </c>
      <c r="B41" s="92" t="s">
        <v>884</v>
      </c>
      <c r="C41" s="8">
        <v>11323</v>
      </c>
      <c r="D41" s="81">
        <v>3524.52</v>
      </c>
      <c r="E41" s="81">
        <v>2741.66</v>
      </c>
      <c r="F41" s="81">
        <v>2598.81</v>
      </c>
      <c r="G41" s="81">
        <v>2669.17</v>
      </c>
      <c r="H41" s="81">
        <v>0</v>
      </c>
      <c r="I41" s="81">
        <v>2045.3</v>
      </c>
      <c r="J41" s="81">
        <v>1137.13</v>
      </c>
      <c r="K41" s="81">
        <v>767.25</v>
      </c>
      <c r="L41" s="81">
        <v>2692.83</v>
      </c>
      <c r="M41" s="81">
        <v>2657.57</v>
      </c>
      <c r="N41" s="81">
        <v>2894.58</v>
      </c>
      <c r="O41" s="7">
        <v>3092.25</v>
      </c>
      <c r="P41" s="1">
        <f t="shared" si="0"/>
        <v>26821.07</v>
      </c>
    </row>
    <row r="42" spans="1:16" ht="15.75">
      <c r="A42" s="7">
        <v>39</v>
      </c>
      <c r="B42" s="92" t="s">
        <v>885</v>
      </c>
      <c r="C42" s="8">
        <v>11325</v>
      </c>
      <c r="D42" s="81">
        <v>3406.65</v>
      </c>
      <c r="E42" s="81">
        <v>2710.65</v>
      </c>
      <c r="F42" s="81">
        <v>2357.59</v>
      </c>
      <c r="G42" s="81">
        <v>3037.83</v>
      </c>
      <c r="H42" s="81">
        <v>1270.07</v>
      </c>
      <c r="I42" s="81">
        <v>1518.55</v>
      </c>
      <c r="J42" s="81">
        <v>2643.11</v>
      </c>
      <c r="K42" s="81">
        <v>348.48</v>
      </c>
      <c r="L42" s="81">
        <v>1912.33</v>
      </c>
      <c r="M42" s="81">
        <v>2057.83</v>
      </c>
      <c r="N42" s="81">
        <v>2451.14</v>
      </c>
      <c r="O42" s="7">
        <v>2662.87</v>
      </c>
      <c r="P42" s="1">
        <f t="shared" si="0"/>
        <v>26377.099999999995</v>
      </c>
    </row>
    <row r="43" spans="1:16" ht="15.75">
      <c r="A43" s="7">
        <v>40</v>
      </c>
      <c r="B43" s="92" t="s">
        <v>906</v>
      </c>
      <c r="C43" s="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"/>
      <c r="P43" s="1"/>
    </row>
    <row r="44" spans="1:16" ht="15.75">
      <c r="A44" s="7">
        <v>41</v>
      </c>
      <c r="B44" s="92" t="s">
        <v>886</v>
      </c>
      <c r="C44" s="8">
        <v>11327</v>
      </c>
      <c r="D44" s="81">
        <v>3939.08</v>
      </c>
      <c r="E44" s="81">
        <v>3202.83</v>
      </c>
      <c r="F44" s="81">
        <v>2564.42</v>
      </c>
      <c r="G44" s="81">
        <v>2445.86</v>
      </c>
      <c r="H44" s="81">
        <v>1983.8</v>
      </c>
      <c r="I44" s="81">
        <v>1513.6</v>
      </c>
      <c r="J44" s="81">
        <v>1266.33</v>
      </c>
      <c r="K44" s="81">
        <v>1472.15</v>
      </c>
      <c r="L44" s="81">
        <v>1748.69</v>
      </c>
      <c r="M44" s="81">
        <v>1919.26</v>
      </c>
      <c r="N44" s="81">
        <v>2044.18</v>
      </c>
      <c r="O44" s="7">
        <v>2274.86</v>
      </c>
      <c r="P44" s="1">
        <f t="shared" si="0"/>
        <v>26375.059999999998</v>
      </c>
    </row>
    <row r="45" spans="1:16" ht="15.75">
      <c r="A45" s="7">
        <v>42</v>
      </c>
      <c r="B45" s="92" t="s">
        <v>887</v>
      </c>
      <c r="C45" s="8">
        <v>11128</v>
      </c>
      <c r="D45" s="81">
        <v>1403.35</v>
      </c>
      <c r="E45" s="81">
        <v>1177.38</v>
      </c>
      <c r="F45" s="81">
        <v>1018.22</v>
      </c>
      <c r="G45" s="81">
        <v>1300.38</v>
      </c>
      <c r="H45" s="81">
        <v>942.18</v>
      </c>
      <c r="I45" s="81">
        <v>1159.12</v>
      </c>
      <c r="J45" s="81">
        <v>499.07</v>
      </c>
      <c r="K45" s="81">
        <v>659.04</v>
      </c>
      <c r="L45" s="81">
        <v>842.04</v>
      </c>
      <c r="M45" s="81">
        <v>819.22</v>
      </c>
      <c r="N45" s="81">
        <v>929.47</v>
      </c>
      <c r="O45" s="7">
        <v>220.5</v>
      </c>
      <c r="P45" s="1">
        <f t="shared" si="0"/>
        <v>10969.969999999998</v>
      </c>
    </row>
    <row r="46" spans="1:16" ht="15.75">
      <c r="A46" s="7">
        <v>43</v>
      </c>
      <c r="B46" s="92" t="s">
        <v>888</v>
      </c>
      <c r="C46" s="8">
        <v>11329</v>
      </c>
      <c r="D46" s="81">
        <v>2958.07</v>
      </c>
      <c r="E46" s="81">
        <v>3887.5</v>
      </c>
      <c r="F46" s="81">
        <v>2324.09</v>
      </c>
      <c r="G46" s="81">
        <v>2249.13</v>
      </c>
      <c r="H46" s="81">
        <v>-54.94</v>
      </c>
      <c r="I46" s="81">
        <v>2406.33</v>
      </c>
      <c r="J46" s="81">
        <v>2255.3</v>
      </c>
      <c r="K46" s="81">
        <v>2983.22</v>
      </c>
      <c r="L46" s="81">
        <v>3432.16</v>
      </c>
      <c r="M46" s="81">
        <v>3500.84</v>
      </c>
      <c r="N46" s="81">
        <v>4197.58</v>
      </c>
      <c r="O46" s="7">
        <v>4066.55</v>
      </c>
      <c r="P46" s="1">
        <f t="shared" si="0"/>
        <v>34205.83</v>
      </c>
    </row>
    <row r="47" spans="1:16" ht="15.75">
      <c r="A47" s="7">
        <v>44</v>
      </c>
      <c r="B47" s="92" t="s">
        <v>889</v>
      </c>
      <c r="C47" s="8">
        <v>11203</v>
      </c>
      <c r="D47" s="81">
        <v>4284.43</v>
      </c>
      <c r="E47" s="81">
        <v>2624.65</v>
      </c>
      <c r="F47" s="81">
        <v>1963</v>
      </c>
      <c r="G47" s="81">
        <v>3183.33</v>
      </c>
      <c r="H47" s="81">
        <v>2272.8</v>
      </c>
      <c r="I47" s="81">
        <v>3274.08</v>
      </c>
      <c r="J47" s="81">
        <v>3466.34</v>
      </c>
      <c r="K47" s="81">
        <v>0</v>
      </c>
      <c r="L47" s="81">
        <v>0</v>
      </c>
      <c r="M47" s="81">
        <v>2655.19</v>
      </c>
      <c r="N47" s="81">
        <v>5178.81</v>
      </c>
      <c r="O47" s="7">
        <v>8317.02</v>
      </c>
      <c r="P47" s="1">
        <f t="shared" si="0"/>
        <v>37219.65</v>
      </c>
    </row>
    <row r="48" spans="1:16" ht="15.75">
      <c r="A48" s="7">
        <v>45</v>
      </c>
      <c r="B48" s="92" t="s">
        <v>890</v>
      </c>
      <c r="C48" s="8">
        <v>11130</v>
      </c>
      <c r="D48" s="81">
        <v>725.25</v>
      </c>
      <c r="E48" s="81">
        <v>655.07</v>
      </c>
      <c r="F48" s="81">
        <v>725.25</v>
      </c>
      <c r="G48" s="81">
        <v>701.85</v>
      </c>
      <c r="H48" s="81">
        <v>725.25</v>
      </c>
      <c r="I48" s="81">
        <v>701.85</v>
      </c>
      <c r="J48" s="81">
        <v>833.89</v>
      </c>
      <c r="K48" s="81">
        <v>833.89</v>
      </c>
      <c r="L48" s="81">
        <v>806.99</v>
      </c>
      <c r="M48" s="81">
        <v>833.89</v>
      </c>
      <c r="N48" s="81">
        <v>529.84</v>
      </c>
      <c r="O48" s="7">
        <v>366.81</v>
      </c>
      <c r="P48" s="1">
        <f t="shared" si="0"/>
        <v>8439.830000000002</v>
      </c>
    </row>
    <row r="49" spans="1:16" ht="15.75">
      <c r="A49" s="7">
        <v>46</v>
      </c>
      <c r="B49" s="92" t="s">
        <v>891</v>
      </c>
      <c r="C49" s="8">
        <v>11331</v>
      </c>
      <c r="D49" s="81">
        <v>3139.91</v>
      </c>
      <c r="E49" s="81">
        <v>2434.34</v>
      </c>
      <c r="F49" s="81">
        <v>1922.83</v>
      </c>
      <c r="G49" s="81">
        <v>2890.89</v>
      </c>
      <c r="H49" s="81">
        <v>1736.38</v>
      </c>
      <c r="I49" s="81">
        <v>1197.94</v>
      </c>
      <c r="J49" s="81">
        <v>1214.77</v>
      </c>
      <c r="K49" s="81">
        <v>1771.92</v>
      </c>
      <c r="L49" s="81">
        <v>362.74</v>
      </c>
      <c r="M49" s="81">
        <v>158.34</v>
      </c>
      <c r="N49" s="81">
        <v>240.06</v>
      </c>
      <c r="O49" s="7">
        <v>216.62</v>
      </c>
      <c r="P49" s="1">
        <f t="shared" si="0"/>
        <v>17286.74</v>
      </c>
    </row>
    <row r="50" spans="1:16" ht="15.75">
      <c r="A50" s="7">
        <v>47</v>
      </c>
      <c r="B50" s="92" t="s">
        <v>892</v>
      </c>
      <c r="C50" s="8">
        <v>11132</v>
      </c>
      <c r="D50" s="81">
        <v>741.74</v>
      </c>
      <c r="E50" s="81">
        <v>669.96</v>
      </c>
      <c r="F50" s="81">
        <v>741.74</v>
      </c>
      <c r="G50" s="81">
        <v>717.81</v>
      </c>
      <c r="H50" s="81">
        <v>741.74</v>
      </c>
      <c r="I50" s="81">
        <v>717.81</v>
      </c>
      <c r="J50" s="81">
        <v>852.84</v>
      </c>
      <c r="K50" s="81">
        <v>852.84</v>
      </c>
      <c r="L50" s="81">
        <v>825.33</v>
      </c>
      <c r="M50" s="81">
        <v>852.84</v>
      </c>
      <c r="N50" s="81">
        <v>776.42</v>
      </c>
      <c r="O50" s="7">
        <v>776.42</v>
      </c>
      <c r="P50" s="1">
        <f t="shared" si="0"/>
        <v>9267.49</v>
      </c>
    </row>
    <row r="51" spans="1:16" ht="15.75">
      <c r="A51" s="7">
        <v>48</v>
      </c>
      <c r="B51" s="92" t="s">
        <v>893</v>
      </c>
      <c r="C51" s="8">
        <v>11333</v>
      </c>
      <c r="D51" s="81">
        <v>0</v>
      </c>
      <c r="E51" s="81">
        <v>0</v>
      </c>
      <c r="F51" s="81">
        <v>97248.87</v>
      </c>
      <c r="G51" s="81">
        <v>6369.16</v>
      </c>
      <c r="H51" s="81">
        <v>5294.57</v>
      </c>
      <c r="I51" s="81">
        <v>5028.19</v>
      </c>
      <c r="J51" s="81">
        <v>2835.68</v>
      </c>
      <c r="K51" s="81">
        <v>2773.73</v>
      </c>
      <c r="L51" s="81">
        <v>3027.85</v>
      </c>
      <c r="M51" s="81">
        <v>6114.4</v>
      </c>
      <c r="N51" s="81">
        <v>5441.9</v>
      </c>
      <c r="O51" s="7">
        <v>5903.07</v>
      </c>
      <c r="P51" s="1">
        <f t="shared" si="0"/>
        <v>140037.42</v>
      </c>
    </row>
    <row r="52" spans="1:16" ht="15.75">
      <c r="A52" s="7">
        <v>49</v>
      </c>
      <c r="B52" s="92" t="s">
        <v>894</v>
      </c>
      <c r="C52" s="10">
        <v>32034</v>
      </c>
      <c r="D52" s="81">
        <v>4265.57</v>
      </c>
      <c r="E52" s="81">
        <v>3870.84</v>
      </c>
      <c r="F52" s="81">
        <v>4285.57</v>
      </c>
      <c r="G52" s="81">
        <v>4147.32</v>
      </c>
      <c r="H52" s="81">
        <v>4285.57</v>
      </c>
      <c r="I52" s="81">
        <v>0</v>
      </c>
      <c r="J52" s="81">
        <v>4927.55</v>
      </c>
      <c r="K52" s="81">
        <v>4927.55</v>
      </c>
      <c r="L52" s="81">
        <v>4768.59</v>
      </c>
      <c r="M52" s="81">
        <v>4927.55</v>
      </c>
      <c r="N52" s="81">
        <v>0</v>
      </c>
      <c r="O52" s="72">
        <v>0</v>
      </c>
      <c r="P52" s="1">
        <f t="shared" si="0"/>
        <v>40406.11</v>
      </c>
    </row>
    <row r="53" spans="1:16" ht="15.75">
      <c r="A53" s="7">
        <v>50</v>
      </c>
      <c r="B53" s="92" t="s">
        <v>895</v>
      </c>
      <c r="C53" s="8">
        <v>11335</v>
      </c>
      <c r="D53" s="81">
        <v>3450.6</v>
      </c>
      <c r="E53" s="81">
        <v>3054.67</v>
      </c>
      <c r="F53" s="81">
        <v>2401.72</v>
      </c>
      <c r="G53" s="81">
        <v>3103.4</v>
      </c>
      <c r="H53" s="81">
        <v>1983.8</v>
      </c>
      <c r="I53" s="81">
        <v>2780.83</v>
      </c>
      <c r="J53" s="81">
        <v>3133.42</v>
      </c>
      <c r="K53" s="81">
        <v>725.69</v>
      </c>
      <c r="L53" s="81">
        <v>2202.11</v>
      </c>
      <c r="M53" s="81">
        <v>2231.25</v>
      </c>
      <c r="N53" s="81">
        <v>2405.9</v>
      </c>
      <c r="O53" s="7">
        <v>2397.54</v>
      </c>
      <c r="P53" s="1">
        <f t="shared" si="0"/>
        <v>29870.929999999997</v>
      </c>
    </row>
    <row r="54" spans="1:16" ht="15.75">
      <c r="A54" s="7">
        <v>51</v>
      </c>
      <c r="B54" s="92" t="s">
        <v>896</v>
      </c>
      <c r="C54" s="8">
        <v>11136</v>
      </c>
      <c r="D54" s="81">
        <v>6206.8</v>
      </c>
      <c r="E54" s="81">
        <v>4830.57</v>
      </c>
      <c r="F54" s="81">
        <v>4253.66</v>
      </c>
      <c r="G54" s="81">
        <v>6317.22</v>
      </c>
      <c r="H54" s="81">
        <v>3689.34</v>
      </c>
      <c r="I54" s="81">
        <v>4201.2</v>
      </c>
      <c r="J54" s="81">
        <v>3110.79</v>
      </c>
      <c r="K54" s="81">
        <v>4408.3</v>
      </c>
      <c r="L54" s="81">
        <v>4541.37</v>
      </c>
      <c r="M54" s="81">
        <v>4348.18</v>
      </c>
      <c r="N54" s="81">
        <v>4568.47</v>
      </c>
      <c r="O54" s="7">
        <v>4849.29</v>
      </c>
      <c r="P54" s="1">
        <f t="shared" si="0"/>
        <v>55325.19000000001</v>
      </c>
    </row>
    <row r="55" spans="1:16" ht="15.75">
      <c r="A55" s="7">
        <v>52</v>
      </c>
      <c r="B55" s="92" t="s">
        <v>897</v>
      </c>
      <c r="C55" s="8">
        <v>11467</v>
      </c>
      <c r="D55" s="81">
        <v>1484.53</v>
      </c>
      <c r="E55" s="81">
        <v>1433.13</v>
      </c>
      <c r="F55" s="81">
        <v>1398.39</v>
      </c>
      <c r="G55" s="81">
        <v>1805.51</v>
      </c>
      <c r="H55" s="81">
        <v>1435.26</v>
      </c>
      <c r="I55" s="81">
        <v>1220.8</v>
      </c>
      <c r="J55" s="81">
        <v>1728.43</v>
      </c>
      <c r="K55" s="81">
        <v>341.34</v>
      </c>
      <c r="L55" s="81">
        <v>1166.67</v>
      </c>
      <c r="M55" s="81">
        <v>1164.23</v>
      </c>
      <c r="N55" s="81">
        <v>1235.35</v>
      </c>
      <c r="O55" s="7">
        <v>1288.95</v>
      </c>
      <c r="P55" s="1">
        <f t="shared" si="0"/>
        <v>15702.590000000002</v>
      </c>
    </row>
    <row r="56" spans="1:16" ht="15.75">
      <c r="A56" s="7">
        <v>53</v>
      </c>
      <c r="B56" s="92" t="s">
        <v>898</v>
      </c>
      <c r="C56" s="8">
        <v>11138</v>
      </c>
      <c r="D56" s="81">
        <v>974.8</v>
      </c>
      <c r="E56" s="81">
        <v>529.94</v>
      </c>
      <c r="F56" s="81">
        <v>314.78</v>
      </c>
      <c r="G56" s="81">
        <v>392.4</v>
      </c>
      <c r="H56" s="81">
        <v>231.47</v>
      </c>
      <c r="I56" s="81">
        <v>483.86</v>
      </c>
      <c r="J56" s="81">
        <v>435.9</v>
      </c>
      <c r="K56" s="81">
        <v>409.61</v>
      </c>
      <c r="L56" s="81">
        <v>636.22</v>
      </c>
      <c r="M56" s="81">
        <v>665.36</v>
      </c>
      <c r="N56" s="81">
        <v>790.28</v>
      </c>
      <c r="O56" s="7">
        <v>661.49</v>
      </c>
      <c r="P56" s="1">
        <f t="shared" si="0"/>
        <v>6526.11</v>
      </c>
    </row>
    <row r="57" spans="1:16" ht="15.75">
      <c r="A57" s="7">
        <v>54</v>
      </c>
      <c r="B57" s="92" t="s">
        <v>899</v>
      </c>
      <c r="C57" s="8">
        <v>11469</v>
      </c>
      <c r="D57" s="81">
        <v>741.74</v>
      </c>
      <c r="E57" s="81">
        <v>669.96</v>
      </c>
      <c r="F57" s="81">
        <v>741.74</v>
      </c>
      <c r="G57" s="81">
        <v>717.81</v>
      </c>
      <c r="H57" s="81">
        <v>741.74</v>
      </c>
      <c r="I57" s="81">
        <v>717.81</v>
      </c>
      <c r="J57" s="81">
        <v>852.84</v>
      </c>
      <c r="K57" s="81">
        <v>852.84</v>
      </c>
      <c r="L57" s="81">
        <v>825.33</v>
      </c>
      <c r="M57" s="81">
        <v>852.84</v>
      </c>
      <c r="N57" s="81">
        <v>526.99</v>
      </c>
      <c r="O57" s="7">
        <v>526.99</v>
      </c>
      <c r="P57" s="1">
        <f t="shared" si="0"/>
        <v>8768.63</v>
      </c>
    </row>
    <row r="58" spans="1:16" ht="15.75">
      <c r="A58" s="7">
        <v>55</v>
      </c>
      <c r="B58" s="92" t="s">
        <v>900</v>
      </c>
      <c r="C58" s="8">
        <v>11140</v>
      </c>
      <c r="D58" s="81">
        <v>1816.49</v>
      </c>
      <c r="E58" s="81">
        <v>1417.89</v>
      </c>
      <c r="F58" s="81">
        <v>1273.8</v>
      </c>
      <c r="G58" s="81">
        <v>1346.64</v>
      </c>
      <c r="H58" s="81">
        <v>903.9</v>
      </c>
      <c r="I58" s="81">
        <v>1297.9</v>
      </c>
      <c r="J58" s="81">
        <v>1542.07</v>
      </c>
      <c r="K58" s="81">
        <v>114.53</v>
      </c>
      <c r="L58" s="81">
        <v>496.83</v>
      </c>
      <c r="M58" s="81">
        <v>488.68</v>
      </c>
      <c r="N58" s="81">
        <v>631.74</v>
      </c>
      <c r="O58" s="7">
        <v>693.28</v>
      </c>
      <c r="P58" s="1">
        <f t="shared" si="0"/>
        <v>12023.750000000002</v>
      </c>
    </row>
    <row r="59" spans="1:16" ht="15.75">
      <c r="A59" s="7">
        <v>56</v>
      </c>
      <c r="B59" s="92" t="s">
        <v>901</v>
      </c>
      <c r="C59" s="8">
        <v>11102</v>
      </c>
      <c r="D59" s="81">
        <v>0</v>
      </c>
      <c r="E59" s="84">
        <v>10527.83</v>
      </c>
      <c r="F59" s="81">
        <v>2924.39</v>
      </c>
      <c r="G59" s="81">
        <v>4211.12</v>
      </c>
      <c r="H59" s="81">
        <v>3626.25</v>
      </c>
      <c r="I59" s="81">
        <v>3509.27</v>
      </c>
      <c r="J59" s="81">
        <v>4169.46</v>
      </c>
      <c r="K59" s="81">
        <v>4169.46</v>
      </c>
      <c r="L59" s="81">
        <v>4034.96</v>
      </c>
      <c r="M59" s="81">
        <v>4169.46</v>
      </c>
      <c r="N59" s="81">
        <v>2819.58</v>
      </c>
      <c r="O59" s="7">
        <v>2897.23</v>
      </c>
      <c r="P59" s="1">
        <f t="shared" si="0"/>
        <v>47059.01</v>
      </c>
    </row>
    <row r="60" spans="1:16" ht="15.75">
      <c r="A60" s="7">
        <v>57</v>
      </c>
      <c r="B60" s="92" t="s">
        <v>902</v>
      </c>
      <c r="C60" s="8">
        <v>11142</v>
      </c>
      <c r="D60" s="81">
        <v>2034.67</v>
      </c>
      <c r="E60" s="81">
        <v>1725.4</v>
      </c>
      <c r="F60" s="81">
        <v>1568.01</v>
      </c>
      <c r="G60" s="81">
        <v>1907.94</v>
      </c>
      <c r="H60" s="81">
        <v>1445</v>
      </c>
      <c r="I60" s="81">
        <v>1722.73</v>
      </c>
      <c r="J60" s="81">
        <v>1066.62</v>
      </c>
      <c r="K60" s="81">
        <v>1634.36</v>
      </c>
      <c r="L60" s="81">
        <v>1596.87</v>
      </c>
      <c r="M60" s="81">
        <v>1649.04</v>
      </c>
      <c r="N60" s="81">
        <v>1636.61</v>
      </c>
      <c r="O60" s="7">
        <v>1719.75</v>
      </c>
      <c r="P60" s="1">
        <f aca="true" t="shared" si="1" ref="P60:P105">D60+E60+F60+G60+H60+I60+J60+K60+L60+M60+N60+O60</f>
        <v>19707</v>
      </c>
    </row>
    <row r="61" spans="1:16" ht="15.75">
      <c r="A61" s="7">
        <v>58</v>
      </c>
      <c r="B61" s="92" t="s">
        <v>903</v>
      </c>
      <c r="C61" s="8">
        <v>11473</v>
      </c>
      <c r="D61" s="81">
        <v>659.31</v>
      </c>
      <c r="E61" s="81">
        <v>595.51</v>
      </c>
      <c r="F61" s="81">
        <v>659.31</v>
      </c>
      <c r="G61" s="81">
        <v>638.04</v>
      </c>
      <c r="H61" s="81">
        <v>659.31</v>
      </c>
      <c r="I61" s="81">
        <v>638.05</v>
      </c>
      <c r="J61" s="81">
        <v>758.08</v>
      </c>
      <c r="K61" s="81">
        <v>758.08</v>
      </c>
      <c r="L61" s="81">
        <v>733.63</v>
      </c>
      <c r="M61" s="81">
        <v>758.08</v>
      </c>
      <c r="N61" s="81">
        <v>118.4</v>
      </c>
      <c r="O61" s="7">
        <v>240.67</v>
      </c>
      <c r="P61" s="1">
        <f t="shared" si="1"/>
        <v>7216.469999999999</v>
      </c>
    </row>
    <row r="62" spans="1:16" ht="15.75">
      <c r="A62" s="7">
        <v>59</v>
      </c>
      <c r="B62" s="92" t="s">
        <v>904</v>
      </c>
      <c r="C62" s="8">
        <v>11475</v>
      </c>
      <c r="D62" s="81">
        <v>1730.71</v>
      </c>
      <c r="E62" s="81">
        <v>1563.22</v>
      </c>
      <c r="F62" s="81">
        <v>1730.71</v>
      </c>
      <c r="G62" s="81">
        <v>1974.88</v>
      </c>
      <c r="H62" s="81">
        <v>1730.71</v>
      </c>
      <c r="I62" s="81">
        <v>1674.88</v>
      </c>
      <c r="J62" s="81">
        <v>1989.97</v>
      </c>
      <c r="K62" s="81">
        <v>1989.97</v>
      </c>
      <c r="L62" s="81">
        <v>1925.78</v>
      </c>
      <c r="M62" s="81">
        <v>1989.97</v>
      </c>
      <c r="N62" s="81">
        <v>1344.17</v>
      </c>
      <c r="O62" s="7">
        <v>1344.17</v>
      </c>
      <c r="P62" s="1">
        <f t="shared" si="1"/>
        <v>20989.14</v>
      </c>
    </row>
    <row r="63" spans="1:16" ht="15.75">
      <c r="A63" s="7">
        <v>60</v>
      </c>
      <c r="B63" s="92" t="s">
        <v>10</v>
      </c>
      <c r="C63" s="8">
        <v>11146</v>
      </c>
      <c r="D63" s="81">
        <v>3085.32</v>
      </c>
      <c r="E63" s="81">
        <v>2631.42</v>
      </c>
      <c r="F63" s="81">
        <v>2419.8</v>
      </c>
      <c r="G63" s="81">
        <v>3354.91</v>
      </c>
      <c r="H63" s="81">
        <v>2544.58</v>
      </c>
      <c r="I63" s="81">
        <v>2058.06</v>
      </c>
      <c r="J63" s="81">
        <v>900.33</v>
      </c>
      <c r="K63" s="81">
        <v>2156.26</v>
      </c>
      <c r="L63" s="81">
        <v>2748.87</v>
      </c>
      <c r="M63" s="81">
        <v>2886.22</v>
      </c>
      <c r="N63" s="81">
        <v>2909.25</v>
      </c>
      <c r="O63" s="7">
        <v>3177.43</v>
      </c>
      <c r="P63" s="1">
        <f t="shared" si="1"/>
        <v>30872.45</v>
      </c>
    </row>
    <row r="64" spans="1:16" ht="15.75">
      <c r="A64" s="7">
        <v>61</v>
      </c>
      <c r="B64" s="92" t="s">
        <v>11</v>
      </c>
      <c r="C64" s="8">
        <v>11148</v>
      </c>
      <c r="D64" s="81">
        <v>3179.44</v>
      </c>
      <c r="E64" s="81">
        <v>2571.69</v>
      </c>
      <c r="F64" s="81">
        <v>2293.26</v>
      </c>
      <c r="G64" s="81">
        <v>3206.565</v>
      </c>
      <c r="H64" s="81">
        <v>2387.19</v>
      </c>
      <c r="I64" s="81">
        <v>2711.71</v>
      </c>
      <c r="J64" s="81">
        <v>3108.14</v>
      </c>
      <c r="K64" s="81">
        <v>611.36</v>
      </c>
      <c r="L64" s="81">
        <v>2318.47</v>
      </c>
      <c r="M64" s="81">
        <v>2237.37</v>
      </c>
      <c r="N64" s="81">
        <v>2657.57</v>
      </c>
      <c r="O64" s="7">
        <v>3148.29</v>
      </c>
      <c r="P64" s="1">
        <f t="shared" si="1"/>
        <v>30431.055</v>
      </c>
    </row>
    <row r="65" spans="1:16" ht="15.75">
      <c r="A65" s="7">
        <v>62</v>
      </c>
      <c r="B65" s="92" t="s">
        <v>12</v>
      </c>
      <c r="C65" s="8">
        <v>11109</v>
      </c>
      <c r="D65" s="81">
        <v>4126.78</v>
      </c>
      <c r="E65" s="84">
        <v>3727.42</v>
      </c>
      <c r="F65" s="81">
        <v>4126.78</v>
      </c>
      <c r="G65" s="81">
        <v>2863.42</v>
      </c>
      <c r="H65" s="81">
        <v>4475.56</v>
      </c>
      <c r="I65" s="81">
        <v>0</v>
      </c>
      <c r="J65" s="81">
        <v>2825.49</v>
      </c>
      <c r="K65" s="81">
        <v>3969.14</v>
      </c>
      <c r="L65" s="81">
        <v>4199.21</v>
      </c>
      <c r="M65" s="81">
        <v>4460.26</v>
      </c>
      <c r="N65" s="81">
        <v>5933.84</v>
      </c>
      <c r="O65" s="7">
        <v>6980.08</v>
      </c>
      <c r="P65" s="1">
        <f t="shared" si="1"/>
        <v>47687.979999999996</v>
      </c>
    </row>
    <row r="66" spans="1:16" ht="15.75">
      <c r="A66" s="7">
        <v>63</v>
      </c>
      <c r="B66" s="92" t="s">
        <v>13</v>
      </c>
      <c r="C66" s="8">
        <v>11149</v>
      </c>
      <c r="D66" s="81">
        <v>3503.77</v>
      </c>
      <c r="E66" s="81">
        <v>5030.14</v>
      </c>
      <c r="F66" s="81">
        <v>5169.26</v>
      </c>
      <c r="G66" s="81">
        <v>7131.09</v>
      </c>
      <c r="H66" s="81">
        <v>4669.46</v>
      </c>
      <c r="I66" s="81">
        <v>5067.18</v>
      </c>
      <c r="J66" s="81">
        <v>6532.16</v>
      </c>
      <c r="K66" s="81">
        <v>6576.38</v>
      </c>
      <c r="L66" s="81">
        <v>6669.92</v>
      </c>
      <c r="M66" s="81">
        <v>3612.92</v>
      </c>
      <c r="N66" s="81">
        <v>3022.35</v>
      </c>
      <c r="O66" s="7">
        <v>5084.26</v>
      </c>
      <c r="P66" s="1">
        <f t="shared" si="1"/>
        <v>62068.88999999999</v>
      </c>
    </row>
    <row r="67" spans="1:16" ht="15.75">
      <c r="A67" s="7">
        <v>64</v>
      </c>
      <c r="B67" s="92" t="s">
        <v>14</v>
      </c>
      <c r="C67" s="8">
        <v>11152</v>
      </c>
      <c r="D67" s="81">
        <v>2268.97</v>
      </c>
      <c r="E67" s="81">
        <v>3992.42</v>
      </c>
      <c r="F67" s="81">
        <v>4696.4</v>
      </c>
      <c r="G67" s="81">
        <v>7251.43</v>
      </c>
      <c r="H67" s="81">
        <v>5604.91</v>
      </c>
      <c r="I67" s="81">
        <v>4195.71</v>
      </c>
      <c r="J67" s="81">
        <v>4985.03</v>
      </c>
      <c r="K67" s="81">
        <v>4985.03</v>
      </c>
      <c r="L67" s="81">
        <v>4824.23</v>
      </c>
      <c r="M67" s="81">
        <v>4985.03</v>
      </c>
      <c r="N67" s="81">
        <v>844.49</v>
      </c>
      <c r="O67" s="7">
        <v>3092.14</v>
      </c>
      <c r="P67" s="1">
        <f t="shared" si="1"/>
        <v>51725.79</v>
      </c>
    </row>
    <row r="68" spans="1:16" ht="15.75">
      <c r="A68" s="7">
        <v>65</v>
      </c>
      <c r="B68" s="92" t="s">
        <v>15</v>
      </c>
      <c r="C68" s="8">
        <v>11154</v>
      </c>
      <c r="D68" s="81">
        <v>12484.51</v>
      </c>
      <c r="E68" s="81">
        <v>10421.65</v>
      </c>
      <c r="F68" s="81">
        <v>10359.8</v>
      </c>
      <c r="G68" s="81">
        <v>11715.3</v>
      </c>
      <c r="H68" s="81">
        <v>9225.13</v>
      </c>
      <c r="I68" s="81"/>
      <c r="J68" s="81"/>
      <c r="K68" s="81">
        <v>9700.21</v>
      </c>
      <c r="L68" s="81">
        <v>10619.7</v>
      </c>
      <c r="M68" s="81">
        <v>10133.26</v>
      </c>
      <c r="N68" s="81">
        <v>11083.92</v>
      </c>
      <c r="O68" s="7">
        <v>11021.97</v>
      </c>
      <c r="P68" s="1">
        <f t="shared" si="1"/>
        <v>106765.44999999998</v>
      </c>
    </row>
    <row r="69" spans="1:16" ht="15.75">
      <c r="A69" s="7">
        <v>66</v>
      </c>
      <c r="B69" s="92" t="s">
        <v>16</v>
      </c>
      <c r="C69" s="8">
        <v>11157</v>
      </c>
      <c r="D69" s="81">
        <v>8324.24</v>
      </c>
      <c r="E69" s="84">
        <v>6708.74</v>
      </c>
      <c r="F69" s="81">
        <v>6359.06</v>
      </c>
      <c r="G69" s="81">
        <v>9681.7</v>
      </c>
      <c r="H69" s="81">
        <v>7223.43</v>
      </c>
      <c r="I69" s="81">
        <v>6123.33</v>
      </c>
      <c r="J69" s="81">
        <v>4409.73</v>
      </c>
      <c r="K69" s="81">
        <v>5144.37</v>
      </c>
      <c r="L69" s="81">
        <v>6142.72</v>
      </c>
      <c r="M69" s="81">
        <v>6329.39</v>
      </c>
      <c r="N69" s="81">
        <v>7000.05</v>
      </c>
      <c r="O69" s="7">
        <v>7340.78</v>
      </c>
      <c r="P69" s="1">
        <f t="shared" si="1"/>
        <v>80787.54000000001</v>
      </c>
    </row>
    <row r="70" spans="1:16" ht="15.75">
      <c r="A70" s="7">
        <v>67</v>
      </c>
      <c r="B70" s="92" t="s">
        <v>17</v>
      </c>
      <c r="C70" s="8">
        <v>11107</v>
      </c>
      <c r="D70" s="81">
        <v>0</v>
      </c>
      <c r="E70" s="84">
        <v>0</v>
      </c>
      <c r="F70" s="81">
        <v>53.17</v>
      </c>
      <c r="G70" s="81">
        <v>0</v>
      </c>
      <c r="H70" s="81">
        <v>0</v>
      </c>
      <c r="I70" s="81"/>
      <c r="J70" s="81"/>
      <c r="K70" s="81">
        <v>0</v>
      </c>
      <c r="L70" s="81">
        <v>0</v>
      </c>
      <c r="M70" s="81">
        <v>0</v>
      </c>
      <c r="N70" s="81">
        <v>0</v>
      </c>
      <c r="O70" s="72">
        <v>0</v>
      </c>
      <c r="P70" s="1">
        <f t="shared" si="1"/>
        <v>53.17</v>
      </c>
    </row>
    <row r="71" spans="1:16" ht="15.75">
      <c r="A71" s="7">
        <v>68</v>
      </c>
      <c r="B71" s="92" t="s">
        <v>18</v>
      </c>
      <c r="C71" s="8">
        <v>11160</v>
      </c>
      <c r="D71" s="81">
        <v>10255.4</v>
      </c>
      <c r="E71" s="81">
        <v>7966.94</v>
      </c>
      <c r="F71" s="81">
        <v>7565.68</v>
      </c>
      <c r="G71" s="81">
        <v>9856.62</v>
      </c>
      <c r="H71" s="81">
        <v>7685.66</v>
      </c>
      <c r="I71" s="81">
        <v>7873.71</v>
      </c>
      <c r="J71" s="81">
        <v>4455.37</v>
      </c>
      <c r="K71" s="81">
        <v>8827.26</v>
      </c>
      <c r="L71" s="81">
        <v>8542.51</v>
      </c>
      <c r="M71" s="81">
        <v>8827.26</v>
      </c>
      <c r="N71" s="81">
        <v>8066.87</v>
      </c>
      <c r="O71" s="7">
        <v>8388.1</v>
      </c>
      <c r="P71" s="1">
        <f t="shared" si="1"/>
        <v>98311.38</v>
      </c>
    </row>
    <row r="72" spans="1:16" ht="15.75">
      <c r="A72" s="7">
        <v>69</v>
      </c>
      <c r="B72" s="92" t="s">
        <v>19</v>
      </c>
      <c r="C72" s="8">
        <v>11108</v>
      </c>
      <c r="D72" s="81">
        <v>7163.7</v>
      </c>
      <c r="E72" s="84">
        <v>6022.84</v>
      </c>
      <c r="F72" s="81">
        <v>5460.28</v>
      </c>
      <c r="G72" s="81">
        <v>8818.55</v>
      </c>
      <c r="H72" s="81">
        <v>11867.72</v>
      </c>
      <c r="I72" s="81">
        <v>19848.31</v>
      </c>
      <c r="J72" s="81">
        <v>12763.12</v>
      </c>
      <c r="K72" s="81">
        <v>10068.45</v>
      </c>
      <c r="L72" s="81">
        <v>11499.24</v>
      </c>
      <c r="M72" s="81">
        <v>7080.95</v>
      </c>
      <c r="N72" s="81">
        <v>0</v>
      </c>
      <c r="O72" s="7">
        <v>5469.21</v>
      </c>
      <c r="P72" s="1">
        <f t="shared" si="1"/>
        <v>106062.37</v>
      </c>
    </row>
    <row r="73" spans="1:16" ht="15.75">
      <c r="A73" s="7">
        <v>70</v>
      </c>
      <c r="B73" s="92" t="s">
        <v>20</v>
      </c>
      <c r="C73" s="8">
        <v>11309</v>
      </c>
      <c r="D73" s="81">
        <v>5979.41</v>
      </c>
      <c r="E73" s="84">
        <v>4758.61</v>
      </c>
      <c r="F73" s="81">
        <v>4311.45</v>
      </c>
      <c r="G73" s="81">
        <v>5848.79</v>
      </c>
      <c r="H73" s="81">
        <v>4541.49</v>
      </c>
      <c r="I73" s="81"/>
      <c r="J73" s="81"/>
      <c r="K73" s="81">
        <v>5205.51</v>
      </c>
      <c r="L73" s="81">
        <v>5037.59</v>
      </c>
      <c r="M73" s="81">
        <v>5205.51</v>
      </c>
      <c r="N73" s="81">
        <v>4500.41</v>
      </c>
      <c r="O73" s="7">
        <v>4657.73</v>
      </c>
      <c r="P73" s="1">
        <f t="shared" si="1"/>
        <v>50046.5</v>
      </c>
    </row>
    <row r="74" spans="1:16" ht="15.75">
      <c r="A74" s="7">
        <v>71</v>
      </c>
      <c r="B74" s="92" t="s">
        <v>21</v>
      </c>
      <c r="C74" s="8">
        <v>12401</v>
      </c>
      <c r="D74" s="81">
        <v>11750.57</v>
      </c>
      <c r="E74" s="81">
        <v>9154.06</v>
      </c>
      <c r="F74" s="81">
        <v>8932.52</v>
      </c>
      <c r="G74" s="81">
        <v>11308.01</v>
      </c>
      <c r="H74" s="81">
        <v>8975.52</v>
      </c>
      <c r="I74" s="81">
        <v>10678.29</v>
      </c>
      <c r="J74" s="81">
        <v>6004.35</v>
      </c>
      <c r="K74" s="81">
        <v>7807.65</v>
      </c>
      <c r="L74" s="81">
        <v>8635.43</v>
      </c>
      <c r="M74" s="81">
        <v>8072.37</v>
      </c>
      <c r="N74" s="81">
        <v>10288.75</v>
      </c>
      <c r="O74" s="7">
        <v>10619.9</v>
      </c>
      <c r="P74" s="1">
        <f t="shared" si="1"/>
        <v>112227.41999999998</v>
      </c>
    </row>
    <row r="75" spans="1:16" ht="15.75">
      <c r="A75" s="7">
        <v>72</v>
      </c>
      <c r="B75" s="92" t="s">
        <v>22</v>
      </c>
      <c r="C75" s="8">
        <v>12405</v>
      </c>
      <c r="D75" s="81">
        <v>10829.47</v>
      </c>
      <c r="E75" s="81">
        <v>4664.85</v>
      </c>
      <c r="F75" s="81">
        <v>0</v>
      </c>
      <c r="G75" s="81">
        <v>3711.32</v>
      </c>
      <c r="H75" s="81">
        <v>0</v>
      </c>
      <c r="I75" s="81">
        <v>9511.01</v>
      </c>
      <c r="J75" s="81">
        <v>5279.69</v>
      </c>
      <c r="K75" s="81">
        <v>7140.66</v>
      </c>
      <c r="L75" s="81">
        <v>8141.05</v>
      </c>
      <c r="M75" s="81">
        <v>7781.36</v>
      </c>
      <c r="N75" s="81">
        <v>8207.68</v>
      </c>
      <c r="O75" s="7">
        <v>8409.23</v>
      </c>
      <c r="P75" s="1">
        <f t="shared" si="1"/>
        <v>73676.32</v>
      </c>
    </row>
    <row r="76" spans="1:16" ht="15.75">
      <c r="A76" s="7">
        <v>73</v>
      </c>
      <c r="B76" s="92" t="s">
        <v>23</v>
      </c>
      <c r="C76" s="8">
        <v>12402</v>
      </c>
      <c r="D76" s="81">
        <v>12096.53</v>
      </c>
      <c r="E76" s="81">
        <v>2624.65</v>
      </c>
      <c r="F76" s="81">
        <v>8815.63</v>
      </c>
      <c r="G76" s="81">
        <v>8531.26</v>
      </c>
      <c r="H76" s="81">
        <v>8815.63</v>
      </c>
      <c r="I76" s="81">
        <v>10678.29</v>
      </c>
      <c r="J76" s="81">
        <v>5790.38</v>
      </c>
      <c r="K76" s="81">
        <v>7924.83</v>
      </c>
      <c r="L76" s="81">
        <v>9295.09</v>
      </c>
      <c r="M76" s="81">
        <v>9198.29</v>
      </c>
      <c r="N76" s="81">
        <v>10166.48</v>
      </c>
      <c r="O76" s="7">
        <v>10204.38</v>
      </c>
      <c r="P76" s="1">
        <f t="shared" si="1"/>
        <v>104141.43999999999</v>
      </c>
    </row>
    <row r="77" spans="1:16" ht="15.75">
      <c r="A77" s="7">
        <v>74</v>
      </c>
      <c r="B77" s="92" t="s">
        <v>24</v>
      </c>
      <c r="C77" s="8">
        <v>12403</v>
      </c>
      <c r="D77" s="81">
        <v>0</v>
      </c>
      <c r="E77" s="81">
        <v>0</v>
      </c>
      <c r="F77" s="81">
        <v>7645.43</v>
      </c>
      <c r="G77" s="81">
        <v>-28.65</v>
      </c>
      <c r="H77" s="81">
        <v>1249.69</v>
      </c>
      <c r="I77" s="81">
        <v>1624.19</v>
      </c>
      <c r="J77" s="81">
        <v>965.74</v>
      </c>
      <c r="K77" s="81">
        <v>965.74</v>
      </c>
      <c r="L77" s="81">
        <v>931.3</v>
      </c>
      <c r="M77" s="81">
        <v>1092.09</v>
      </c>
      <c r="N77" s="81">
        <v>1669.21</v>
      </c>
      <c r="O77" s="7">
        <v>1518.82</v>
      </c>
      <c r="P77" s="1">
        <f t="shared" si="1"/>
        <v>17633.56</v>
      </c>
    </row>
    <row r="78" spans="1:16" ht="15.75">
      <c r="A78" s="7">
        <v>75</v>
      </c>
      <c r="B78" s="92" t="s">
        <v>25</v>
      </c>
      <c r="C78" s="8">
        <v>12404</v>
      </c>
      <c r="D78" s="81">
        <v>11057.76</v>
      </c>
      <c r="E78" s="81">
        <v>7493.54</v>
      </c>
      <c r="F78" s="81">
        <v>8296.41</v>
      </c>
      <c r="G78" s="81">
        <v>8028.79</v>
      </c>
      <c r="H78" s="81">
        <v>8296.41</v>
      </c>
      <c r="I78" s="81">
        <v>9630.47</v>
      </c>
      <c r="J78" s="81">
        <v>5698.67</v>
      </c>
      <c r="K78" s="81">
        <v>5397.88</v>
      </c>
      <c r="L78" s="81">
        <v>8515.61</v>
      </c>
      <c r="M78" s="81">
        <v>7919.12</v>
      </c>
      <c r="N78" s="81">
        <v>8745.27</v>
      </c>
      <c r="O78" s="7">
        <v>8986.96</v>
      </c>
      <c r="P78" s="1">
        <f t="shared" si="1"/>
        <v>98066.89000000001</v>
      </c>
    </row>
    <row r="79" spans="1:16" ht="15.75">
      <c r="A79" s="7">
        <v>76</v>
      </c>
      <c r="B79" s="92" t="s">
        <v>28</v>
      </c>
      <c r="C79" s="8">
        <v>21308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7"/>
      <c r="P79" s="1">
        <f t="shared" si="1"/>
        <v>0</v>
      </c>
    </row>
    <row r="80" spans="1:16" ht="15.75">
      <c r="A80" s="7">
        <v>77</v>
      </c>
      <c r="B80" s="92" t="s">
        <v>29</v>
      </c>
      <c r="C80" s="8">
        <v>21309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7"/>
      <c r="P80" s="1">
        <f t="shared" si="1"/>
        <v>0</v>
      </c>
    </row>
    <row r="81" spans="1:16" ht="15.75">
      <c r="A81" s="7">
        <v>78</v>
      </c>
      <c r="B81" s="92" t="s">
        <v>31</v>
      </c>
      <c r="C81" s="8">
        <v>22155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7"/>
      <c r="P81" s="1">
        <f t="shared" si="1"/>
        <v>0</v>
      </c>
    </row>
    <row r="82" spans="1:16" ht="15.75">
      <c r="A82" s="7">
        <v>79</v>
      </c>
      <c r="B82" s="92" t="s">
        <v>33</v>
      </c>
      <c r="C82" s="8">
        <v>22190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7"/>
      <c r="P82" s="1">
        <f t="shared" si="1"/>
        <v>0</v>
      </c>
    </row>
    <row r="83" spans="1:16" ht="15.75">
      <c r="A83" s="7">
        <v>80</v>
      </c>
      <c r="B83" s="92" t="s">
        <v>34</v>
      </c>
      <c r="C83" s="8">
        <v>22191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7"/>
      <c r="P83" s="1">
        <f t="shared" si="1"/>
        <v>0</v>
      </c>
    </row>
    <row r="84" spans="1:16" ht="15.75">
      <c r="A84" s="7">
        <v>81</v>
      </c>
      <c r="B84" s="92" t="s">
        <v>35</v>
      </c>
      <c r="C84" s="8">
        <v>22192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7"/>
      <c r="P84" s="1">
        <f t="shared" si="1"/>
        <v>0</v>
      </c>
    </row>
    <row r="85" spans="1:16" ht="15.75">
      <c r="A85" s="7">
        <v>82</v>
      </c>
      <c r="B85" s="92" t="s">
        <v>36</v>
      </c>
      <c r="C85" s="8">
        <v>22167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7"/>
      <c r="P85" s="1">
        <f t="shared" si="1"/>
        <v>0</v>
      </c>
    </row>
    <row r="86" spans="1:16" ht="15.75">
      <c r="A86" s="7">
        <v>83</v>
      </c>
      <c r="B86" s="92" t="s">
        <v>38</v>
      </c>
      <c r="C86" s="8">
        <v>22193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7"/>
      <c r="P86" s="1">
        <f t="shared" si="1"/>
        <v>0</v>
      </c>
    </row>
    <row r="87" spans="1:16" ht="15.75">
      <c r="A87" s="7">
        <v>84</v>
      </c>
      <c r="B87" s="92" t="s">
        <v>42</v>
      </c>
      <c r="C87" s="8">
        <v>21313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7"/>
      <c r="P87" s="1">
        <f t="shared" si="1"/>
        <v>0</v>
      </c>
    </row>
    <row r="88" spans="1:16" ht="15.75">
      <c r="A88" s="7">
        <v>85</v>
      </c>
      <c r="B88" s="92" t="s">
        <v>43</v>
      </c>
      <c r="C88" s="8">
        <v>21315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7"/>
      <c r="P88" s="1">
        <f t="shared" si="1"/>
        <v>0</v>
      </c>
    </row>
    <row r="89" spans="1:16" ht="15.75">
      <c r="A89" s="7">
        <v>86</v>
      </c>
      <c r="B89" s="92" t="s">
        <v>45</v>
      </c>
      <c r="C89" s="8">
        <v>21150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7"/>
      <c r="P89" s="1">
        <f t="shared" si="1"/>
        <v>0</v>
      </c>
    </row>
    <row r="90" spans="1:16" ht="15.75">
      <c r="A90" s="7">
        <v>87</v>
      </c>
      <c r="B90" s="92" t="s">
        <v>46</v>
      </c>
      <c r="C90" s="8">
        <v>21152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7"/>
      <c r="P90" s="1">
        <f t="shared" si="1"/>
        <v>0</v>
      </c>
    </row>
    <row r="91" spans="1:16" ht="15.75">
      <c r="A91" s="7">
        <v>88</v>
      </c>
      <c r="B91" s="92" t="s">
        <v>47</v>
      </c>
      <c r="C91" s="8">
        <v>21316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7"/>
      <c r="P91" s="1">
        <f t="shared" si="1"/>
        <v>0</v>
      </c>
    </row>
    <row r="92" spans="1:16" ht="15.75">
      <c r="A92" s="7">
        <v>89</v>
      </c>
      <c r="B92" s="92" t="s">
        <v>48</v>
      </c>
      <c r="C92" s="8">
        <v>12007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7"/>
      <c r="P92" s="1">
        <f t="shared" si="1"/>
        <v>0</v>
      </c>
    </row>
    <row r="93" spans="1:16" ht="15.75">
      <c r="A93" s="7">
        <v>90</v>
      </c>
      <c r="B93" s="92" t="s">
        <v>49</v>
      </c>
      <c r="C93" s="8">
        <v>21842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7"/>
      <c r="P93" s="1">
        <f t="shared" si="1"/>
        <v>0</v>
      </c>
    </row>
    <row r="94" spans="1:16" ht="15.75">
      <c r="A94" s="7">
        <v>91</v>
      </c>
      <c r="B94" s="92" t="s">
        <v>50</v>
      </c>
      <c r="C94" s="8">
        <v>21843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7"/>
      <c r="P94" s="1">
        <f t="shared" si="1"/>
        <v>0</v>
      </c>
    </row>
    <row r="95" spans="1:16" ht="15.75">
      <c r="A95" s="7">
        <v>92</v>
      </c>
      <c r="B95" s="92" t="s">
        <v>51</v>
      </c>
      <c r="C95" s="8">
        <v>21844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7"/>
      <c r="P95" s="1">
        <f t="shared" si="1"/>
        <v>0</v>
      </c>
    </row>
    <row r="96" spans="1:16" ht="15.75">
      <c r="A96" s="7">
        <v>93</v>
      </c>
      <c r="B96" s="92" t="s">
        <v>52</v>
      </c>
      <c r="C96" s="8">
        <v>21845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7"/>
      <c r="P96" s="1">
        <f t="shared" si="1"/>
        <v>0</v>
      </c>
    </row>
    <row r="97" spans="1:16" ht="15.75">
      <c r="A97" s="7">
        <v>94</v>
      </c>
      <c r="B97" s="92" t="s">
        <v>53</v>
      </c>
      <c r="C97" s="8">
        <v>21846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7"/>
      <c r="P97" s="1">
        <f t="shared" si="1"/>
        <v>0</v>
      </c>
    </row>
    <row r="98" spans="1:16" ht="15.75">
      <c r="A98" s="7">
        <v>95</v>
      </c>
      <c r="B98" s="92" t="s">
        <v>54</v>
      </c>
      <c r="C98" s="8">
        <v>21847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7"/>
      <c r="P98" s="1">
        <f t="shared" si="1"/>
        <v>0</v>
      </c>
    </row>
    <row r="99" spans="1:16" ht="15.75">
      <c r="A99" s="7">
        <v>96</v>
      </c>
      <c r="B99" s="92" t="s">
        <v>56</v>
      </c>
      <c r="C99" s="8">
        <v>21853</v>
      </c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7"/>
      <c r="P99" s="1">
        <f t="shared" si="1"/>
        <v>0</v>
      </c>
    </row>
    <row r="100" spans="1:16" ht="15.75">
      <c r="A100" s="7">
        <v>97</v>
      </c>
      <c r="B100" s="92" t="s">
        <v>58</v>
      </c>
      <c r="C100" s="8">
        <v>21330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7"/>
      <c r="P100" s="1">
        <f t="shared" si="1"/>
        <v>0</v>
      </c>
    </row>
    <row r="101" spans="1:16" ht="15.75">
      <c r="A101" s="7">
        <v>98</v>
      </c>
      <c r="B101" s="92" t="s">
        <v>59</v>
      </c>
      <c r="C101" s="8">
        <v>12016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7"/>
      <c r="P101" s="1">
        <f t="shared" si="1"/>
        <v>0</v>
      </c>
    </row>
    <row r="102" spans="1:16" ht="15.75">
      <c r="A102" s="7">
        <v>99</v>
      </c>
      <c r="B102" s="92" t="s">
        <v>470</v>
      </c>
      <c r="C102" s="8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7"/>
      <c r="P102" s="1"/>
    </row>
    <row r="103" spans="1:16" ht="15.75">
      <c r="A103" s="7">
        <v>100</v>
      </c>
      <c r="B103" s="92" t="s">
        <v>60</v>
      </c>
      <c r="C103" s="8">
        <v>12015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7"/>
      <c r="P103" s="1">
        <f t="shared" si="1"/>
        <v>0</v>
      </c>
    </row>
    <row r="104" spans="1:16" ht="15.75">
      <c r="A104" s="7">
        <v>101</v>
      </c>
      <c r="B104" s="92" t="s">
        <v>61</v>
      </c>
      <c r="C104" s="8">
        <v>19498</v>
      </c>
      <c r="D104" s="81">
        <v>0</v>
      </c>
      <c r="E104" s="84">
        <v>5160.51</v>
      </c>
      <c r="F104" s="81">
        <v>5891.32</v>
      </c>
      <c r="G104" s="81">
        <v>7780.48</v>
      </c>
      <c r="H104" s="81">
        <v>6666.02</v>
      </c>
      <c r="I104" s="81">
        <v>6745.96</v>
      </c>
      <c r="J104" s="81">
        <v>5390.55</v>
      </c>
      <c r="K104" s="81">
        <v>8095.2</v>
      </c>
      <c r="L104" s="81">
        <v>8350.13</v>
      </c>
      <c r="M104" s="81">
        <v>7820.08</v>
      </c>
      <c r="N104" s="81">
        <v>8171.82</v>
      </c>
      <c r="O104" s="7">
        <v>8072.57</v>
      </c>
      <c r="P104" s="1">
        <f t="shared" si="1"/>
        <v>78144.63999999998</v>
      </c>
    </row>
    <row r="105" spans="1:16" ht="15.75">
      <c r="A105" s="7">
        <v>102</v>
      </c>
      <c r="B105" s="92" t="s">
        <v>62</v>
      </c>
      <c r="C105" s="8">
        <v>12501</v>
      </c>
      <c r="D105" s="81">
        <v>44871.54</v>
      </c>
      <c r="E105" s="84">
        <v>34240.23</v>
      </c>
      <c r="F105" s="81">
        <v>42661.59</v>
      </c>
      <c r="G105" s="81">
        <v>37079.9</v>
      </c>
      <c r="H105" s="81">
        <v>33678.56</v>
      </c>
      <c r="I105" s="81">
        <v>25054.96</v>
      </c>
      <c r="J105" s="81">
        <v>23256.06</v>
      </c>
      <c r="K105" s="81">
        <v>29139.77</v>
      </c>
      <c r="L105" s="81">
        <v>14195.12</v>
      </c>
      <c r="M105" s="81">
        <v>36053.21</v>
      </c>
      <c r="N105" s="81">
        <v>55485.43</v>
      </c>
      <c r="O105" s="7">
        <v>37563.06</v>
      </c>
      <c r="P105" s="1">
        <f t="shared" si="1"/>
        <v>413279.43</v>
      </c>
    </row>
    <row r="106" spans="1:16" ht="15.75">
      <c r="A106" s="7">
        <v>103</v>
      </c>
      <c r="B106" s="92" t="s">
        <v>63</v>
      </c>
      <c r="C106" s="8">
        <v>12502</v>
      </c>
      <c r="D106" s="81">
        <v>8675.35</v>
      </c>
      <c r="E106" s="84">
        <v>6265.12</v>
      </c>
      <c r="F106" s="81">
        <v>5981.36</v>
      </c>
      <c r="G106" s="81">
        <v>7818.23</v>
      </c>
      <c r="H106" s="81">
        <v>6954.71</v>
      </c>
      <c r="I106" s="81">
        <v>6513.6</v>
      </c>
      <c r="J106" s="81">
        <v>1462.37</v>
      </c>
      <c r="K106" s="81">
        <v>6853.71</v>
      </c>
      <c r="L106" s="81">
        <v>6632.62</v>
      </c>
      <c r="M106" s="81">
        <v>6853.71</v>
      </c>
      <c r="N106" s="81">
        <v>6244.82</v>
      </c>
      <c r="O106" s="7">
        <v>6652.17</v>
      </c>
      <c r="P106" s="1">
        <f aca="true" t="shared" si="2" ref="P106:P159">D106+E106+F106+G106+H106+I106+J106+K106+L106+M106+N106+O106</f>
        <v>76907.77</v>
      </c>
    </row>
    <row r="107" spans="1:16" ht="15.75">
      <c r="A107" s="7">
        <v>104</v>
      </c>
      <c r="B107" s="92" t="s">
        <v>64</v>
      </c>
      <c r="C107" s="8">
        <v>12503</v>
      </c>
      <c r="D107" s="81">
        <v>9969.35</v>
      </c>
      <c r="E107" s="84">
        <v>7149.35</v>
      </c>
      <c r="F107" s="81">
        <v>6626.5</v>
      </c>
      <c r="G107" s="81">
        <v>8981.25</v>
      </c>
      <c r="H107" s="81">
        <v>6011.27</v>
      </c>
      <c r="I107" s="81">
        <v>7645.96</v>
      </c>
      <c r="J107" s="81">
        <v>4860.3</v>
      </c>
      <c r="K107" s="81">
        <v>8397.04</v>
      </c>
      <c r="L107" s="81">
        <v>8126.17</v>
      </c>
      <c r="M107" s="81">
        <v>8397.04</v>
      </c>
      <c r="N107" s="81">
        <v>10960.22</v>
      </c>
      <c r="O107" s="7">
        <v>10102.32</v>
      </c>
      <c r="P107" s="1">
        <f t="shared" si="2"/>
        <v>97226.77000000002</v>
      </c>
    </row>
    <row r="108" spans="1:16" ht="15.75">
      <c r="A108" s="7">
        <v>105</v>
      </c>
      <c r="B108" s="92" t="s">
        <v>65</v>
      </c>
      <c r="C108" s="8">
        <v>12504</v>
      </c>
      <c r="D108" s="81">
        <v>10712.15</v>
      </c>
      <c r="E108" s="84">
        <v>7867.51</v>
      </c>
      <c r="F108" s="81">
        <v>7620.97</v>
      </c>
      <c r="G108" s="81">
        <v>9695.16</v>
      </c>
      <c r="H108" s="81">
        <v>7789.35</v>
      </c>
      <c r="I108" s="81">
        <v>7609.98</v>
      </c>
      <c r="J108" s="81">
        <v>10101.47</v>
      </c>
      <c r="K108" s="81">
        <v>10101.47</v>
      </c>
      <c r="L108" s="81">
        <v>9775.61</v>
      </c>
      <c r="M108" s="81">
        <v>10101.47</v>
      </c>
      <c r="N108" s="81">
        <v>9248.01</v>
      </c>
      <c r="O108" s="7">
        <v>9016.31</v>
      </c>
      <c r="P108" s="1">
        <f t="shared" si="2"/>
        <v>109639.45999999999</v>
      </c>
    </row>
    <row r="109" spans="1:16" ht="15.75">
      <c r="A109" s="7">
        <v>106</v>
      </c>
      <c r="B109" s="92" t="s">
        <v>66</v>
      </c>
      <c r="C109" s="8">
        <v>12011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7"/>
      <c r="P109" s="1">
        <f t="shared" si="2"/>
        <v>0</v>
      </c>
    </row>
    <row r="110" spans="1:16" ht="15.75">
      <c r="A110" s="7">
        <v>107</v>
      </c>
      <c r="B110" s="92" t="s">
        <v>67</v>
      </c>
      <c r="C110" s="8">
        <v>21442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7"/>
      <c r="P110" s="1">
        <f t="shared" si="2"/>
        <v>0</v>
      </c>
    </row>
    <row r="111" spans="1:16" ht="15.75">
      <c r="A111" s="7">
        <v>108</v>
      </c>
      <c r="B111" s="92" t="s">
        <v>68</v>
      </c>
      <c r="C111" s="8">
        <v>12019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7"/>
      <c r="P111" s="1">
        <f t="shared" si="2"/>
        <v>0</v>
      </c>
    </row>
    <row r="112" spans="1:16" ht="15.75">
      <c r="A112" s="7">
        <v>109</v>
      </c>
      <c r="B112" s="92" t="s">
        <v>69</v>
      </c>
      <c r="C112" s="8">
        <v>12020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7"/>
      <c r="P112" s="1">
        <f t="shared" si="2"/>
        <v>0</v>
      </c>
    </row>
    <row r="113" spans="1:16" ht="15.75">
      <c r="A113" s="7">
        <v>110</v>
      </c>
      <c r="B113" s="92" t="s">
        <v>70</v>
      </c>
      <c r="C113" s="8">
        <v>12021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7"/>
      <c r="P113" s="1">
        <f t="shared" si="2"/>
        <v>0</v>
      </c>
    </row>
    <row r="114" spans="1:16" ht="15.75">
      <c r="A114" s="7">
        <v>111</v>
      </c>
      <c r="B114" s="92" t="s">
        <v>71</v>
      </c>
      <c r="C114" s="8">
        <v>21450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7"/>
      <c r="P114" s="1">
        <f t="shared" si="2"/>
        <v>0</v>
      </c>
    </row>
    <row r="115" spans="1:16" ht="15.75">
      <c r="A115" s="7">
        <v>112</v>
      </c>
      <c r="B115" s="92" t="s">
        <v>73</v>
      </c>
      <c r="C115" s="8">
        <v>22173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7"/>
      <c r="P115" s="1">
        <f t="shared" si="2"/>
        <v>0</v>
      </c>
    </row>
    <row r="116" spans="1:16" ht="15.75">
      <c r="A116" s="7">
        <v>113</v>
      </c>
      <c r="B116" s="92" t="s">
        <v>74</v>
      </c>
      <c r="C116" s="8">
        <v>22170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7"/>
      <c r="P116" s="1">
        <f t="shared" si="2"/>
        <v>0</v>
      </c>
    </row>
    <row r="117" spans="1:16" ht="15.75">
      <c r="A117" s="7">
        <v>114</v>
      </c>
      <c r="B117" s="92" t="s">
        <v>77</v>
      </c>
      <c r="C117" s="8">
        <v>22159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7"/>
      <c r="P117" s="1">
        <f t="shared" si="2"/>
        <v>0</v>
      </c>
    </row>
    <row r="118" spans="1:16" ht="15.75">
      <c r="A118" s="7">
        <v>115</v>
      </c>
      <c r="B118" s="92" t="s">
        <v>78</v>
      </c>
      <c r="C118" s="8">
        <v>21519</v>
      </c>
      <c r="D118" s="81">
        <v>7084.03</v>
      </c>
      <c r="E118" s="81">
        <v>5468.98</v>
      </c>
      <c r="F118" s="81">
        <v>5152.37</v>
      </c>
      <c r="G118" s="81">
        <v>7594.83</v>
      </c>
      <c r="H118" s="81">
        <v>6311.58</v>
      </c>
      <c r="I118" s="81">
        <v>6674.76</v>
      </c>
      <c r="J118" s="81">
        <v>4684.91</v>
      </c>
      <c r="K118" s="81">
        <v>6992.21</v>
      </c>
      <c r="L118" s="81">
        <v>7482.37</v>
      </c>
      <c r="M118" s="81">
        <v>6687.35</v>
      </c>
      <c r="N118" s="81">
        <v>7562.43</v>
      </c>
      <c r="O118" s="7">
        <v>6523.27</v>
      </c>
      <c r="P118" s="1">
        <f t="shared" si="2"/>
        <v>78219.09000000001</v>
      </c>
    </row>
    <row r="119" spans="1:16" ht="15.75">
      <c r="A119" s="7">
        <v>116</v>
      </c>
      <c r="B119" s="92" t="s">
        <v>79</v>
      </c>
      <c r="C119" s="8">
        <v>21520</v>
      </c>
      <c r="D119" s="81">
        <v>2839.9</v>
      </c>
      <c r="E119" s="81">
        <v>2183.72</v>
      </c>
      <c r="F119" s="81">
        <v>2190.23</v>
      </c>
      <c r="G119" s="81">
        <v>2973.17</v>
      </c>
      <c r="H119" s="81">
        <v>2633.23</v>
      </c>
      <c r="I119" s="81">
        <v>2850.97</v>
      </c>
      <c r="J119" s="81">
        <v>1872.68</v>
      </c>
      <c r="K119" s="81">
        <v>2677.69</v>
      </c>
      <c r="L119" s="81">
        <v>2900.83</v>
      </c>
      <c r="M119" s="81">
        <v>2546.66</v>
      </c>
      <c r="N119" s="81">
        <v>2584.94</v>
      </c>
      <c r="O119" s="7">
        <v>2959.74</v>
      </c>
      <c r="P119" s="1">
        <f t="shared" si="2"/>
        <v>31213.759999999995</v>
      </c>
    </row>
    <row r="120" spans="1:16" ht="15.75">
      <c r="A120" s="7">
        <v>117</v>
      </c>
      <c r="B120" s="92" t="s">
        <v>80</v>
      </c>
      <c r="C120" s="8">
        <v>21521</v>
      </c>
      <c r="D120" s="81">
        <v>2819.11</v>
      </c>
      <c r="E120" s="81">
        <v>2372.85</v>
      </c>
      <c r="F120" s="81">
        <v>2276.29</v>
      </c>
      <c r="G120" s="81">
        <v>2931.76</v>
      </c>
      <c r="H120" s="81">
        <v>1589.55</v>
      </c>
      <c r="I120" s="81">
        <v>2536.46</v>
      </c>
      <c r="J120" s="81">
        <v>1849.38</v>
      </c>
      <c r="K120" s="81">
        <v>2493.23</v>
      </c>
      <c r="L120" s="81">
        <v>2974.64</v>
      </c>
      <c r="M120" s="81">
        <v>2713.45</v>
      </c>
      <c r="N120" s="81">
        <v>2837.61</v>
      </c>
      <c r="O120" s="7">
        <v>2505.29</v>
      </c>
      <c r="P120" s="1">
        <f t="shared" si="2"/>
        <v>29899.620000000003</v>
      </c>
    </row>
    <row r="121" spans="1:16" ht="15.75">
      <c r="A121" s="7">
        <v>118</v>
      </c>
      <c r="B121" s="92" t="s">
        <v>88</v>
      </c>
      <c r="C121" s="8">
        <v>21522</v>
      </c>
      <c r="D121" s="81">
        <v>1307.67</v>
      </c>
      <c r="E121" s="81">
        <v>975.86</v>
      </c>
      <c r="F121" s="81">
        <v>999.73</v>
      </c>
      <c r="G121" s="81">
        <v>1604.56</v>
      </c>
      <c r="H121" s="81">
        <v>1520.85</v>
      </c>
      <c r="I121" s="81">
        <v>1484.62</v>
      </c>
      <c r="J121" s="81">
        <v>1108</v>
      </c>
      <c r="K121" s="81">
        <v>1648.7</v>
      </c>
      <c r="L121" s="81">
        <v>1815.27</v>
      </c>
      <c r="M121" s="81">
        <v>1356.72</v>
      </c>
      <c r="N121" s="81">
        <v>1531.21</v>
      </c>
      <c r="O121" s="7">
        <v>1407.89</v>
      </c>
      <c r="P121" s="1">
        <f t="shared" si="2"/>
        <v>16761.08</v>
      </c>
    </row>
    <row r="122" spans="1:16" ht="15.75">
      <c r="A122" s="7">
        <v>119</v>
      </c>
      <c r="B122" s="92" t="s">
        <v>89</v>
      </c>
      <c r="C122" s="8">
        <v>21523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7"/>
      <c r="P122" s="1">
        <f t="shared" si="2"/>
        <v>0</v>
      </c>
    </row>
    <row r="123" spans="1:16" ht="15.75">
      <c r="A123" s="7">
        <v>120</v>
      </c>
      <c r="B123" s="92" t="s">
        <v>90</v>
      </c>
      <c r="C123" s="8">
        <v>21524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7"/>
      <c r="P123" s="1">
        <f t="shared" si="2"/>
        <v>0</v>
      </c>
    </row>
    <row r="124" spans="1:16" ht="15.75">
      <c r="A124" s="7">
        <v>121</v>
      </c>
      <c r="B124" s="92" t="s">
        <v>91</v>
      </c>
      <c r="C124" s="8">
        <v>21525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7"/>
      <c r="P124" s="1">
        <f t="shared" si="2"/>
        <v>0</v>
      </c>
    </row>
    <row r="125" spans="1:16" ht="15.75">
      <c r="A125" s="7">
        <v>122</v>
      </c>
      <c r="B125" s="92" t="s">
        <v>92</v>
      </c>
      <c r="C125" s="8">
        <v>21526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7"/>
      <c r="P125" s="1">
        <f t="shared" si="2"/>
        <v>0</v>
      </c>
    </row>
    <row r="126" spans="1:16" ht="15.75">
      <c r="A126" s="7">
        <v>123</v>
      </c>
      <c r="B126" s="92" t="s">
        <v>93</v>
      </c>
      <c r="C126" s="8">
        <v>12033</v>
      </c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7"/>
      <c r="P126" s="1">
        <f t="shared" si="2"/>
        <v>0</v>
      </c>
    </row>
    <row r="127" spans="1:16" ht="15.75">
      <c r="A127" s="7">
        <v>124</v>
      </c>
      <c r="B127" s="92" t="s">
        <v>94</v>
      </c>
      <c r="C127" s="8">
        <v>12450</v>
      </c>
      <c r="D127" s="81">
        <v>21835.3</v>
      </c>
      <c r="E127" s="84">
        <v>17114.61</v>
      </c>
      <c r="F127" s="81">
        <v>15880.17</v>
      </c>
      <c r="G127" s="81">
        <v>19227.63</v>
      </c>
      <c r="H127" s="81">
        <v>13993.14</v>
      </c>
      <c r="I127" s="81">
        <v>16687.66</v>
      </c>
      <c r="J127" s="81">
        <v>19827.05</v>
      </c>
      <c r="K127" s="81">
        <v>19827.05</v>
      </c>
      <c r="L127" s="81">
        <v>19187.47</v>
      </c>
      <c r="M127" s="81">
        <v>19827.05</v>
      </c>
      <c r="N127" s="81">
        <v>20343.75</v>
      </c>
      <c r="O127" s="7">
        <v>21421.88</v>
      </c>
      <c r="P127" s="1">
        <f t="shared" si="2"/>
        <v>225172.76</v>
      </c>
    </row>
    <row r="128" spans="1:16" ht="15.75">
      <c r="A128" s="7">
        <v>125</v>
      </c>
      <c r="B128" s="92" t="s">
        <v>95</v>
      </c>
      <c r="C128" s="8">
        <v>12608</v>
      </c>
      <c r="D128" s="81">
        <v>10129.04</v>
      </c>
      <c r="E128" s="84">
        <v>7931.67</v>
      </c>
      <c r="F128" s="81">
        <v>7337.39</v>
      </c>
      <c r="G128" s="81">
        <v>9597.51</v>
      </c>
      <c r="H128" s="81">
        <v>8748.9</v>
      </c>
      <c r="I128" s="81">
        <v>9810.01</v>
      </c>
      <c r="J128" s="81">
        <v>10546.21</v>
      </c>
      <c r="K128" s="81">
        <v>10546.21</v>
      </c>
      <c r="L128" s="81">
        <v>10206.01</v>
      </c>
      <c r="M128" s="81">
        <v>10546.21</v>
      </c>
      <c r="N128" s="81">
        <v>9644.17</v>
      </c>
      <c r="O128" s="7">
        <v>9593.31</v>
      </c>
      <c r="P128" s="1">
        <f t="shared" si="2"/>
        <v>114636.64</v>
      </c>
    </row>
    <row r="129" spans="1:16" ht="15.75">
      <c r="A129" s="7">
        <v>126</v>
      </c>
      <c r="B129" s="92" t="s">
        <v>96</v>
      </c>
      <c r="C129" s="8">
        <v>12609</v>
      </c>
      <c r="D129" s="81">
        <v>9112.23</v>
      </c>
      <c r="E129" s="84">
        <v>7443.91</v>
      </c>
      <c r="F129" s="81">
        <v>7038.57</v>
      </c>
      <c r="G129" s="81">
        <v>8617.92</v>
      </c>
      <c r="H129" s="81">
        <v>8055.02</v>
      </c>
      <c r="I129" s="81">
        <v>6898.73</v>
      </c>
      <c r="J129" s="81">
        <v>9288.42</v>
      </c>
      <c r="K129" s="81">
        <v>9288.42</v>
      </c>
      <c r="L129" s="81">
        <v>8988.8</v>
      </c>
      <c r="M129" s="81">
        <v>9288.42</v>
      </c>
      <c r="N129" s="81">
        <v>10451.17</v>
      </c>
      <c r="O129" s="7">
        <v>9055.9</v>
      </c>
      <c r="P129" s="1">
        <f t="shared" si="2"/>
        <v>103527.50999999998</v>
      </c>
    </row>
    <row r="130" spans="1:16" ht="15.75">
      <c r="A130" s="7">
        <v>127</v>
      </c>
      <c r="B130" s="92" t="s">
        <v>97</v>
      </c>
      <c r="C130" s="8">
        <v>12610</v>
      </c>
      <c r="D130" s="81">
        <v>3524.7</v>
      </c>
      <c r="E130" s="84">
        <v>8002.38</v>
      </c>
      <c r="F130" s="81">
        <v>7388.44</v>
      </c>
      <c r="G130" s="81">
        <v>9725.83</v>
      </c>
      <c r="H130" s="81">
        <v>7716.86</v>
      </c>
      <c r="I130" s="81">
        <v>7765.24</v>
      </c>
      <c r="J130" s="81">
        <v>5012.73</v>
      </c>
      <c r="K130" s="81">
        <v>3596.82</v>
      </c>
      <c r="L130" s="81">
        <v>7514.2</v>
      </c>
      <c r="M130" s="81">
        <v>7764.67</v>
      </c>
      <c r="N130" s="81">
        <v>7514.2</v>
      </c>
      <c r="O130" s="7">
        <v>7764.67</v>
      </c>
      <c r="P130" s="1">
        <f t="shared" si="2"/>
        <v>83290.73999999999</v>
      </c>
    </row>
    <row r="131" spans="1:16" ht="15.75">
      <c r="A131" s="7">
        <v>128</v>
      </c>
      <c r="B131" s="92" t="s">
        <v>98</v>
      </c>
      <c r="C131" s="8">
        <v>12751</v>
      </c>
      <c r="D131" s="81">
        <v>22967.33</v>
      </c>
      <c r="E131" s="84">
        <v>19250.13</v>
      </c>
      <c r="F131" s="81">
        <v>17883.11</v>
      </c>
      <c r="G131" s="81">
        <v>18563.17</v>
      </c>
      <c r="H131" s="81">
        <v>19176.76</v>
      </c>
      <c r="I131" s="81">
        <v>20098.39</v>
      </c>
      <c r="J131" s="81">
        <v>12953.72</v>
      </c>
      <c r="K131" s="81">
        <v>20921.22</v>
      </c>
      <c r="L131" s="81">
        <v>20246.34</v>
      </c>
      <c r="M131" s="81">
        <v>20921.22</v>
      </c>
      <c r="N131" s="81">
        <v>22284.41</v>
      </c>
      <c r="O131" s="7">
        <v>19605.37</v>
      </c>
      <c r="P131" s="1">
        <f t="shared" si="2"/>
        <v>234871.17</v>
      </c>
    </row>
    <row r="132" spans="1:16" ht="15.75">
      <c r="A132" s="7">
        <v>129</v>
      </c>
      <c r="B132" s="92" t="s">
        <v>99</v>
      </c>
      <c r="C132" s="8">
        <v>21176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7"/>
      <c r="P132" s="1">
        <f t="shared" si="2"/>
        <v>0</v>
      </c>
    </row>
    <row r="133" spans="1:16" ht="15.75">
      <c r="A133" s="7">
        <v>130</v>
      </c>
      <c r="B133" s="92" t="s">
        <v>100</v>
      </c>
      <c r="C133" s="8">
        <v>21184</v>
      </c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7"/>
      <c r="P133" s="1">
        <f t="shared" si="2"/>
        <v>0</v>
      </c>
    </row>
    <row r="134" spans="1:16" ht="15.75">
      <c r="A134" s="7">
        <v>131</v>
      </c>
      <c r="B134" s="92" t="s">
        <v>102</v>
      </c>
      <c r="C134" s="8">
        <v>21188</v>
      </c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7"/>
      <c r="P134" s="1">
        <f t="shared" si="2"/>
        <v>0</v>
      </c>
    </row>
    <row r="135" spans="1:16" ht="15.75">
      <c r="A135" s="7">
        <v>132</v>
      </c>
      <c r="B135" s="92" t="s">
        <v>103</v>
      </c>
      <c r="C135" s="8">
        <v>21173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7"/>
      <c r="P135" s="1">
        <f t="shared" si="2"/>
        <v>0</v>
      </c>
    </row>
    <row r="136" spans="1:16" ht="15.75">
      <c r="A136" s="7">
        <v>133</v>
      </c>
      <c r="B136" s="92" t="s">
        <v>104</v>
      </c>
      <c r="C136" s="8">
        <v>21833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7"/>
      <c r="P136" s="1">
        <f t="shared" si="2"/>
        <v>0</v>
      </c>
    </row>
    <row r="137" spans="1:16" ht="15.75">
      <c r="A137" s="7">
        <v>134</v>
      </c>
      <c r="B137" s="92" t="s">
        <v>105</v>
      </c>
      <c r="C137" s="8">
        <v>21174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7"/>
      <c r="P137" s="1">
        <f t="shared" si="2"/>
        <v>0</v>
      </c>
    </row>
    <row r="138" spans="1:16" ht="15.75">
      <c r="A138" s="7">
        <v>135</v>
      </c>
      <c r="B138" s="92" t="s">
        <v>106</v>
      </c>
      <c r="C138" s="8">
        <v>11712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7"/>
      <c r="P138" s="1">
        <f t="shared" si="2"/>
        <v>0</v>
      </c>
    </row>
    <row r="139" spans="1:16" ht="15.75">
      <c r="A139" s="7">
        <v>136</v>
      </c>
      <c r="B139" s="92" t="s">
        <v>107</v>
      </c>
      <c r="C139" s="8">
        <v>11706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7"/>
      <c r="P139" s="1">
        <f t="shared" si="2"/>
        <v>0</v>
      </c>
    </row>
    <row r="140" spans="1:16" ht="15.75">
      <c r="A140" s="7">
        <v>137</v>
      </c>
      <c r="B140" s="92" t="s">
        <v>108</v>
      </c>
      <c r="C140" s="8">
        <v>21196</v>
      </c>
      <c r="D140" s="81">
        <v>1153.8</v>
      </c>
      <c r="E140" s="84">
        <v>1042.15</v>
      </c>
      <c r="F140" s="81">
        <v>1153.8</v>
      </c>
      <c r="G140" s="81">
        <v>1116.59</v>
      </c>
      <c r="H140" s="81">
        <v>1153.8</v>
      </c>
      <c r="I140" s="81">
        <v>1116.59</v>
      </c>
      <c r="J140" s="81">
        <v>1326.65</v>
      </c>
      <c r="K140" s="81">
        <v>1326.65</v>
      </c>
      <c r="L140" s="81">
        <v>1283.85</v>
      </c>
      <c r="M140" s="81">
        <v>1326.65</v>
      </c>
      <c r="N140" s="81">
        <v>746.26</v>
      </c>
      <c r="O140" s="7">
        <v>938.23</v>
      </c>
      <c r="P140" s="1">
        <f t="shared" si="2"/>
        <v>13685.02</v>
      </c>
    </row>
    <row r="141" spans="1:16" ht="15.75">
      <c r="A141" s="7">
        <v>138</v>
      </c>
      <c r="B141" s="92" t="s">
        <v>109</v>
      </c>
      <c r="C141" s="8">
        <v>21197</v>
      </c>
      <c r="D141" s="81">
        <v>741.74</v>
      </c>
      <c r="E141" s="84">
        <v>669.96</v>
      </c>
      <c r="F141" s="81">
        <v>741.74</v>
      </c>
      <c r="G141" s="81">
        <v>717.81</v>
      </c>
      <c r="H141" s="81">
        <v>741.74</v>
      </c>
      <c r="I141" s="81">
        <v>717.81</v>
      </c>
      <c r="J141" s="81">
        <v>952.84</v>
      </c>
      <c r="K141" s="81">
        <v>852.84</v>
      </c>
      <c r="L141" s="81">
        <v>825.33</v>
      </c>
      <c r="M141" s="81">
        <v>852.84</v>
      </c>
      <c r="N141" s="81">
        <v>518.23</v>
      </c>
      <c r="O141" s="7">
        <v>355.2</v>
      </c>
      <c r="P141" s="1">
        <f t="shared" si="2"/>
        <v>8688.08</v>
      </c>
    </row>
    <row r="142" spans="1:16" ht="15.75">
      <c r="A142" s="7">
        <v>139</v>
      </c>
      <c r="B142" s="92" t="s">
        <v>110</v>
      </c>
      <c r="C142" s="8">
        <v>12041</v>
      </c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7"/>
      <c r="P142" s="1">
        <f t="shared" si="2"/>
        <v>0</v>
      </c>
    </row>
    <row r="143" spans="1:16" ht="15.75">
      <c r="A143" s="7">
        <v>140</v>
      </c>
      <c r="B143" s="92" t="s">
        <v>111</v>
      </c>
      <c r="C143" s="8">
        <v>12042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7"/>
      <c r="P143" s="1">
        <f t="shared" si="2"/>
        <v>0</v>
      </c>
    </row>
    <row r="144" spans="1:16" ht="15.75">
      <c r="A144" s="7">
        <v>141</v>
      </c>
      <c r="B144" s="92" t="s">
        <v>112</v>
      </c>
      <c r="C144" s="8">
        <v>12049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7"/>
      <c r="P144" s="1">
        <f t="shared" si="2"/>
        <v>0</v>
      </c>
    </row>
    <row r="145" spans="1:16" ht="15.75">
      <c r="A145" s="7">
        <v>142</v>
      </c>
      <c r="B145" s="92" t="s">
        <v>113</v>
      </c>
      <c r="C145" s="8">
        <v>12050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7"/>
      <c r="P145" s="1">
        <f t="shared" si="2"/>
        <v>0</v>
      </c>
    </row>
    <row r="146" spans="1:16" ht="15.75">
      <c r="A146" s="7">
        <v>143</v>
      </c>
      <c r="B146" s="92" t="s">
        <v>114</v>
      </c>
      <c r="C146" s="8">
        <v>12038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7"/>
      <c r="P146" s="1">
        <f t="shared" si="2"/>
        <v>0</v>
      </c>
    </row>
    <row r="147" spans="1:16" ht="15.75">
      <c r="A147" s="7">
        <v>144</v>
      </c>
      <c r="B147" s="92" t="s">
        <v>115</v>
      </c>
      <c r="C147" s="8">
        <v>12052</v>
      </c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7"/>
      <c r="P147" s="1">
        <f t="shared" si="2"/>
        <v>0</v>
      </c>
    </row>
    <row r="148" spans="1:16" ht="15.75">
      <c r="A148" s="7">
        <v>145</v>
      </c>
      <c r="B148" s="92" t="s">
        <v>602</v>
      </c>
      <c r="C148" s="8"/>
      <c r="D148" s="81"/>
      <c r="E148" s="104"/>
      <c r="F148" s="81"/>
      <c r="G148" s="81"/>
      <c r="H148" s="81"/>
      <c r="I148" s="81"/>
      <c r="J148" s="81"/>
      <c r="K148" s="81"/>
      <c r="L148" s="81"/>
      <c r="M148" s="81"/>
      <c r="N148" s="81"/>
      <c r="O148" s="7"/>
      <c r="P148" s="1"/>
    </row>
    <row r="149" spans="1:16" ht="15.75">
      <c r="A149" s="7">
        <v>146</v>
      </c>
      <c r="B149" s="92" t="s">
        <v>116</v>
      </c>
      <c r="C149" s="8">
        <v>21352</v>
      </c>
      <c r="D149" s="81">
        <v>29886.06</v>
      </c>
      <c r="E149" s="84">
        <v>24785.57</v>
      </c>
      <c r="F149" s="81">
        <v>22593.52</v>
      </c>
      <c r="G149" s="81">
        <v>0</v>
      </c>
      <c r="H149" s="81">
        <v>21096.94</v>
      </c>
      <c r="I149" s="81">
        <v>29207.78</v>
      </c>
      <c r="J149" s="81">
        <v>18609.94</v>
      </c>
      <c r="K149" s="81">
        <v>23486.34</v>
      </c>
      <c r="L149" s="81">
        <v>23568.87</v>
      </c>
      <c r="M149" s="81">
        <v>23409.51</v>
      </c>
      <c r="N149" s="81">
        <v>22355.32</v>
      </c>
      <c r="O149" s="7">
        <v>26558.21</v>
      </c>
      <c r="P149" s="1">
        <f t="shared" si="2"/>
        <v>265558.06</v>
      </c>
    </row>
    <row r="150" spans="1:16" ht="15.75">
      <c r="A150" s="7">
        <v>147</v>
      </c>
      <c r="B150" s="92" t="s">
        <v>117</v>
      </c>
      <c r="C150" s="8">
        <v>21103</v>
      </c>
      <c r="D150" s="81">
        <v>6108.61</v>
      </c>
      <c r="E150" s="84">
        <v>4382.52</v>
      </c>
      <c r="F150" s="81">
        <v>4091.14</v>
      </c>
      <c r="G150" s="81">
        <v>5034.74</v>
      </c>
      <c r="H150" s="81">
        <v>4729.72</v>
      </c>
      <c r="I150" s="81">
        <v>5250.08</v>
      </c>
      <c r="J150" s="81">
        <v>3709.92</v>
      </c>
      <c r="K150" s="81">
        <v>5405.63</v>
      </c>
      <c r="L150" s="81">
        <v>5633.46</v>
      </c>
      <c r="M150" s="81">
        <v>5698.06</v>
      </c>
      <c r="N150" s="81">
        <v>6120.51</v>
      </c>
      <c r="O150" s="7">
        <v>6226.68</v>
      </c>
      <c r="P150" s="1">
        <f t="shared" si="2"/>
        <v>62391.07</v>
      </c>
    </row>
    <row r="151" spans="1:16" ht="15.75">
      <c r="A151" s="7">
        <v>148</v>
      </c>
      <c r="B151" s="92" t="s">
        <v>118</v>
      </c>
      <c r="C151" s="8">
        <v>21104</v>
      </c>
      <c r="D151" s="81">
        <v>4120.74</v>
      </c>
      <c r="E151" s="84">
        <v>4382.52</v>
      </c>
      <c r="F151" s="81">
        <v>4091.14</v>
      </c>
      <c r="G151" s="81">
        <v>3987.81</v>
      </c>
      <c r="H151" s="81">
        <v>4120.74</v>
      </c>
      <c r="I151" s="81">
        <v>3987.81</v>
      </c>
      <c r="J151" s="81">
        <v>4738.03</v>
      </c>
      <c r="K151" s="81">
        <v>4738.03</v>
      </c>
      <c r="L151" s="81">
        <v>4585.19</v>
      </c>
      <c r="M151" s="81">
        <v>4738.02</v>
      </c>
      <c r="N151" s="81">
        <v>1651.48</v>
      </c>
      <c r="O151" s="7">
        <v>1874.42</v>
      </c>
      <c r="P151" s="1">
        <f t="shared" si="2"/>
        <v>47015.93</v>
      </c>
    </row>
    <row r="152" spans="1:16" ht="15.75">
      <c r="A152" s="7">
        <v>149</v>
      </c>
      <c r="B152" s="92" t="s">
        <v>119</v>
      </c>
      <c r="C152" s="8">
        <v>21105</v>
      </c>
      <c r="D152" s="81">
        <v>454.96</v>
      </c>
      <c r="E152" s="84">
        <v>822.55</v>
      </c>
      <c r="F152" s="81">
        <v>2649.15</v>
      </c>
      <c r="G152" s="81">
        <v>2383.82</v>
      </c>
      <c r="H152" s="81">
        <v>2145.79</v>
      </c>
      <c r="I152" s="81">
        <v>2491.4</v>
      </c>
      <c r="J152" s="81">
        <v>1635.18</v>
      </c>
      <c r="K152" s="81">
        <v>2320.92</v>
      </c>
      <c r="L152" s="81">
        <v>2417.11</v>
      </c>
      <c r="M152" s="81">
        <v>2216.78</v>
      </c>
      <c r="N152" s="81">
        <v>2349.86</v>
      </c>
      <c r="O152" s="7">
        <v>2180.92</v>
      </c>
      <c r="P152" s="1">
        <f t="shared" si="2"/>
        <v>24068.440000000002</v>
      </c>
    </row>
    <row r="153" spans="1:16" ht="15.75">
      <c r="A153" s="7">
        <v>150</v>
      </c>
      <c r="B153" s="92" t="s">
        <v>120</v>
      </c>
      <c r="C153" s="8">
        <v>21106</v>
      </c>
      <c r="D153" s="81">
        <v>5721.54</v>
      </c>
      <c r="E153" s="84">
        <v>4421.33</v>
      </c>
      <c r="F153" s="81">
        <v>4388.36</v>
      </c>
      <c r="G153" s="81">
        <v>5722.78</v>
      </c>
      <c r="H153" s="81">
        <v>5017.19</v>
      </c>
      <c r="I153" s="81">
        <v>6556.31</v>
      </c>
      <c r="J153" s="81">
        <v>4516.71</v>
      </c>
      <c r="K153" s="81">
        <v>6185.92</v>
      </c>
      <c r="L153" s="81">
        <v>5997.42</v>
      </c>
      <c r="M153" s="81">
        <v>6336.32</v>
      </c>
      <c r="N153" s="81">
        <v>3391.2</v>
      </c>
      <c r="O153" s="7">
        <v>5293.95</v>
      </c>
      <c r="P153" s="1">
        <f t="shared" si="2"/>
        <v>63549.02999999999</v>
      </c>
    </row>
    <row r="154" spans="1:16" ht="15.75">
      <c r="A154" s="7">
        <v>151</v>
      </c>
      <c r="B154" s="92" t="s">
        <v>121</v>
      </c>
      <c r="C154" s="8">
        <v>21107</v>
      </c>
      <c r="D154" s="81">
        <v>4539.72</v>
      </c>
      <c r="E154" s="84">
        <v>3394.07</v>
      </c>
      <c r="F154" s="81">
        <v>3205.49</v>
      </c>
      <c r="G154" s="81">
        <v>4262.7</v>
      </c>
      <c r="H154" s="81">
        <v>3817.67</v>
      </c>
      <c r="I154" s="81">
        <v>4353.45</v>
      </c>
      <c r="J154" s="81">
        <v>2898.65</v>
      </c>
      <c r="K154" s="81">
        <v>4304.78</v>
      </c>
      <c r="L154" s="81">
        <v>4106.49</v>
      </c>
      <c r="M154" s="81">
        <v>3551.99</v>
      </c>
      <c r="N154" s="81">
        <v>3752.31</v>
      </c>
      <c r="O154" s="7">
        <v>3953.24</v>
      </c>
      <c r="P154" s="1">
        <f t="shared" si="2"/>
        <v>46140.56</v>
      </c>
    </row>
    <row r="155" spans="1:16" ht="15.75">
      <c r="A155" s="7">
        <v>152</v>
      </c>
      <c r="B155" s="92" t="s">
        <v>122</v>
      </c>
      <c r="C155" s="8">
        <v>31021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7"/>
      <c r="P155" s="1">
        <f t="shared" si="2"/>
        <v>0</v>
      </c>
    </row>
    <row r="156" spans="1:16" ht="15.75">
      <c r="A156" s="7">
        <v>153</v>
      </c>
      <c r="B156" s="92" t="s">
        <v>123</v>
      </c>
      <c r="C156" s="8">
        <v>21108</v>
      </c>
      <c r="D156" s="81">
        <v>4204.74</v>
      </c>
      <c r="E156" s="84">
        <v>2995.47</v>
      </c>
      <c r="F156" s="81">
        <v>2893.56</v>
      </c>
      <c r="G156" s="81">
        <v>3622.18</v>
      </c>
      <c r="H156" s="81">
        <v>3013.19</v>
      </c>
      <c r="I156" s="81">
        <v>3885.9</v>
      </c>
      <c r="J156" s="81">
        <v>2852.8</v>
      </c>
      <c r="K156" s="81">
        <v>3803.05</v>
      </c>
      <c r="L156" s="81">
        <v>3204.33</v>
      </c>
      <c r="M156" s="81">
        <v>2730.53</v>
      </c>
      <c r="N156" s="81">
        <v>2990.36</v>
      </c>
      <c r="O156" s="7">
        <v>3166.43</v>
      </c>
      <c r="P156" s="1">
        <f t="shared" si="2"/>
        <v>39362.54</v>
      </c>
    </row>
    <row r="157" spans="1:16" ht="15.75">
      <c r="A157" s="7">
        <v>154</v>
      </c>
      <c r="B157" s="92" t="s">
        <v>124</v>
      </c>
      <c r="C157" s="8">
        <v>21109</v>
      </c>
      <c r="D157" s="81">
        <v>5344.02</v>
      </c>
      <c r="E157" s="84">
        <v>4209.18</v>
      </c>
      <c r="F157" s="81">
        <v>4078.73</v>
      </c>
      <c r="G157" s="81">
        <v>2829.04</v>
      </c>
      <c r="H157" s="81">
        <v>4262.7</v>
      </c>
      <c r="I157" s="81">
        <v>4687.89</v>
      </c>
      <c r="J157" s="81">
        <v>3433.39</v>
      </c>
      <c r="K157" s="81">
        <v>4294.79</v>
      </c>
      <c r="L157" s="81">
        <v>4600.27</v>
      </c>
      <c r="M157" s="81">
        <v>4442.33</v>
      </c>
      <c r="N157" s="81">
        <v>4605.56</v>
      </c>
      <c r="O157" s="7">
        <v>4712.35</v>
      </c>
      <c r="P157" s="1">
        <f t="shared" si="2"/>
        <v>51500.24999999999</v>
      </c>
    </row>
    <row r="158" spans="1:16" ht="15.75">
      <c r="A158" s="7">
        <v>155</v>
      </c>
      <c r="B158" s="92" t="s">
        <v>125</v>
      </c>
      <c r="C158" s="8">
        <v>21110</v>
      </c>
      <c r="D158" s="81">
        <v>4333.24</v>
      </c>
      <c r="E158" s="84">
        <v>3637.77</v>
      </c>
      <c r="F158" s="81">
        <v>3256.72</v>
      </c>
      <c r="G158" s="81">
        <v>3861.62</v>
      </c>
      <c r="H158" s="81">
        <v>3806.33</v>
      </c>
      <c r="I158" s="81">
        <v>3607.64</v>
      </c>
      <c r="J158" s="81">
        <v>4286.33</v>
      </c>
      <c r="K158" s="81">
        <v>4286.33</v>
      </c>
      <c r="L158" s="81">
        <v>4148.06</v>
      </c>
      <c r="M158" s="81">
        <v>4286.33</v>
      </c>
      <c r="N158" s="81">
        <v>4148.06</v>
      </c>
      <c r="O158" s="7">
        <v>4286.33</v>
      </c>
      <c r="P158" s="1">
        <f t="shared" si="2"/>
        <v>47944.76</v>
      </c>
    </row>
    <row r="159" spans="1:16" ht="15.75">
      <c r="A159" s="7">
        <v>156</v>
      </c>
      <c r="B159" s="92" t="s">
        <v>126</v>
      </c>
      <c r="C159" s="8">
        <v>21100</v>
      </c>
      <c r="D159" s="81">
        <v>5599.6</v>
      </c>
      <c r="E159" s="84">
        <v>4329.7</v>
      </c>
      <c r="F159" s="81">
        <v>3993.66</v>
      </c>
      <c r="G159" s="81">
        <v>4773.68</v>
      </c>
      <c r="H159" s="81">
        <v>3782.93</v>
      </c>
      <c r="I159" s="81">
        <v>4911.03</v>
      </c>
      <c r="J159" s="81">
        <v>3077.37</v>
      </c>
      <c r="K159" s="81">
        <v>4655.29</v>
      </c>
      <c r="L159" s="81">
        <v>4900.65</v>
      </c>
      <c r="M159" s="81">
        <v>4463.73</v>
      </c>
      <c r="N159" s="81">
        <v>4866.82</v>
      </c>
      <c r="O159" s="7">
        <v>4672.41</v>
      </c>
      <c r="P159" s="1">
        <f t="shared" si="2"/>
        <v>54026.869999999995</v>
      </c>
    </row>
    <row r="160" spans="1:16" ht="15.75">
      <c r="A160" s="7">
        <v>157</v>
      </c>
      <c r="B160" s="92" t="s">
        <v>128</v>
      </c>
      <c r="C160" s="8">
        <v>21101</v>
      </c>
      <c r="D160" s="81">
        <v>20238.05</v>
      </c>
      <c r="E160" s="84">
        <v>13068.85</v>
      </c>
      <c r="F160" s="81">
        <v>16015.4</v>
      </c>
      <c r="G160" s="81">
        <v>12298.41</v>
      </c>
      <c r="H160" s="81">
        <v>10807.86</v>
      </c>
      <c r="I160" s="81">
        <v>21566.08</v>
      </c>
      <c r="J160" s="81">
        <v>13364.29</v>
      </c>
      <c r="K160" s="81">
        <v>17412.29</v>
      </c>
      <c r="L160" s="81">
        <v>18823.31</v>
      </c>
      <c r="M160" s="81">
        <v>16650.34</v>
      </c>
      <c r="N160" s="81">
        <v>16999.22</v>
      </c>
      <c r="O160" s="7">
        <v>15547.04</v>
      </c>
      <c r="P160" s="1">
        <f aca="true" t="shared" si="3" ref="P160:P205">D160+E160+F160+G160+H160+I160+J160+K160+L160+M160+N160+O160</f>
        <v>192791.14</v>
      </c>
    </row>
    <row r="161" spans="1:16" ht="15.75">
      <c r="A161" s="7">
        <v>158</v>
      </c>
      <c r="B161" s="92" t="s">
        <v>129</v>
      </c>
      <c r="C161" s="8">
        <v>21102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7"/>
      <c r="P161" s="1">
        <f t="shared" si="3"/>
        <v>0</v>
      </c>
    </row>
    <row r="162" spans="1:16" ht="15.75">
      <c r="A162" s="7">
        <v>159</v>
      </c>
      <c r="B162" s="92" t="s">
        <v>130</v>
      </c>
      <c r="C162" s="8">
        <v>21207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7"/>
      <c r="P162" s="1">
        <f t="shared" si="3"/>
        <v>0</v>
      </c>
    </row>
    <row r="163" spans="1:16" ht="15.75">
      <c r="A163" s="7">
        <v>160</v>
      </c>
      <c r="B163" s="92" t="s">
        <v>132</v>
      </c>
      <c r="C163" s="8">
        <v>21530</v>
      </c>
      <c r="D163" s="81">
        <v>7087.67</v>
      </c>
      <c r="E163" s="81">
        <v>6401.76</v>
      </c>
      <c r="F163" s="81">
        <v>7087.67</v>
      </c>
      <c r="G163" s="81">
        <v>6859.03</v>
      </c>
      <c r="H163" s="81">
        <v>7087.67</v>
      </c>
      <c r="I163" s="81">
        <v>6859.03</v>
      </c>
      <c r="J163" s="81">
        <v>8149.4</v>
      </c>
      <c r="K163" s="81">
        <v>8149.4</v>
      </c>
      <c r="L163" s="81">
        <v>7886.52</v>
      </c>
      <c r="M163" s="81">
        <v>8149.4</v>
      </c>
      <c r="N163" s="81">
        <v>7886.52</v>
      </c>
      <c r="O163" s="81">
        <v>8149.4</v>
      </c>
      <c r="P163" s="1">
        <f t="shared" si="3"/>
        <v>89753.46999999999</v>
      </c>
    </row>
    <row r="164" spans="1:16" ht="15.75">
      <c r="A164" s="7">
        <v>161</v>
      </c>
      <c r="B164" s="92" t="s">
        <v>133</v>
      </c>
      <c r="C164" s="8">
        <v>21531</v>
      </c>
      <c r="D164" s="81">
        <v>7417.33</v>
      </c>
      <c r="E164" s="81">
        <v>6699.52</v>
      </c>
      <c r="F164" s="81">
        <v>7417.33</v>
      </c>
      <c r="G164" s="81">
        <v>7178.06</v>
      </c>
      <c r="H164" s="81">
        <v>7417.33</v>
      </c>
      <c r="I164" s="81">
        <v>7178.06</v>
      </c>
      <c r="J164" s="81">
        <v>8528.43</v>
      </c>
      <c r="K164" s="81">
        <v>8528.43</v>
      </c>
      <c r="L164" s="81">
        <v>8253.33</v>
      </c>
      <c r="M164" s="81">
        <v>8528.44</v>
      </c>
      <c r="N164" s="81">
        <v>8253.33</v>
      </c>
      <c r="O164" s="81">
        <v>8528.44</v>
      </c>
      <c r="P164" s="1">
        <f t="shared" si="3"/>
        <v>93928.03</v>
      </c>
    </row>
    <row r="165" spans="1:16" ht="15.75">
      <c r="A165" s="7">
        <v>162</v>
      </c>
      <c r="B165" s="92" t="s">
        <v>134</v>
      </c>
      <c r="C165" s="8">
        <v>21532</v>
      </c>
      <c r="D165" s="81">
        <v>7334.92</v>
      </c>
      <c r="E165" s="81">
        <v>6625.09</v>
      </c>
      <c r="F165" s="81">
        <v>7334.92</v>
      </c>
      <c r="G165" s="81">
        <v>7098.3</v>
      </c>
      <c r="H165" s="81">
        <v>7334.92</v>
      </c>
      <c r="I165" s="81">
        <v>7098.3</v>
      </c>
      <c r="J165" s="81">
        <v>8433.68</v>
      </c>
      <c r="K165" s="81">
        <v>8433.68</v>
      </c>
      <c r="L165" s="81">
        <v>8161.63</v>
      </c>
      <c r="M165" s="81">
        <v>8433.68</v>
      </c>
      <c r="N165" s="81">
        <v>8161.64</v>
      </c>
      <c r="O165" s="81">
        <v>8433.68</v>
      </c>
      <c r="P165" s="1">
        <f t="shared" si="3"/>
        <v>92884.44</v>
      </c>
    </row>
    <row r="166" spans="1:16" ht="15.75">
      <c r="A166" s="7">
        <v>163</v>
      </c>
      <c r="B166" s="92" t="s">
        <v>135</v>
      </c>
      <c r="C166" s="8">
        <v>21533</v>
      </c>
      <c r="D166" s="81">
        <v>3873.49</v>
      </c>
      <c r="E166" s="81">
        <v>3498.64</v>
      </c>
      <c r="F166" s="81">
        <v>3873.49</v>
      </c>
      <c r="G166" s="81">
        <v>3748.54</v>
      </c>
      <c r="H166" s="81">
        <v>3873.49</v>
      </c>
      <c r="I166" s="81">
        <v>3748.54</v>
      </c>
      <c r="J166" s="81">
        <v>4453.74</v>
      </c>
      <c r="K166" s="81">
        <v>4453.74</v>
      </c>
      <c r="L166" s="81">
        <v>4310.07</v>
      </c>
      <c r="M166" s="81">
        <v>4453.74</v>
      </c>
      <c r="N166" s="81">
        <v>4310.08</v>
      </c>
      <c r="O166" s="81">
        <v>4453.74</v>
      </c>
      <c r="P166" s="1">
        <f t="shared" si="3"/>
        <v>49051.299999999996</v>
      </c>
    </row>
    <row r="167" spans="1:16" ht="15.75">
      <c r="A167" s="7">
        <v>164</v>
      </c>
      <c r="B167" s="92" t="s">
        <v>136</v>
      </c>
      <c r="C167" s="8">
        <v>21534</v>
      </c>
      <c r="D167" s="81">
        <v>2966.93</v>
      </c>
      <c r="E167" s="81">
        <v>2679.8</v>
      </c>
      <c r="F167" s="81">
        <v>2966.93</v>
      </c>
      <c r="G167" s="81">
        <v>2871.22</v>
      </c>
      <c r="H167" s="81">
        <v>2966.93</v>
      </c>
      <c r="I167" s="81">
        <v>2871.22</v>
      </c>
      <c r="J167" s="81">
        <v>3411.38</v>
      </c>
      <c r="K167" s="81">
        <v>3411.38</v>
      </c>
      <c r="L167" s="81">
        <v>3301.33</v>
      </c>
      <c r="M167" s="81">
        <v>3411.38</v>
      </c>
      <c r="N167" s="81">
        <v>3301.33</v>
      </c>
      <c r="O167" s="81">
        <v>3411.38</v>
      </c>
      <c r="P167" s="1">
        <f t="shared" si="3"/>
        <v>37571.21</v>
      </c>
    </row>
    <row r="168" spans="1:16" ht="15.75">
      <c r="A168" s="7">
        <v>165</v>
      </c>
      <c r="B168" s="92" t="s">
        <v>137</v>
      </c>
      <c r="C168" s="8">
        <v>21535</v>
      </c>
      <c r="D168" s="81">
        <v>2884.52</v>
      </c>
      <c r="E168" s="81">
        <v>2605.37</v>
      </c>
      <c r="F168" s="81">
        <v>2884.52</v>
      </c>
      <c r="G168" s="81">
        <v>2791.47</v>
      </c>
      <c r="H168" s="81">
        <v>2884.52</v>
      </c>
      <c r="I168" s="81">
        <v>2791.47</v>
      </c>
      <c r="J168" s="81">
        <v>3316.61</v>
      </c>
      <c r="K168" s="81">
        <v>3316.61</v>
      </c>
      <c r="L168" s="81">
        <v>3209.63</v>
      </c>
      <c r="M168" s="81">
        <v>3316.62</v>
      </c>
      <c r="N168" s="81">
        <v>3209.64</v>
      </c>
      <c r="O168" s="81">
        <v>3316.62</v>
      </c>
      <c r="P168" s="1">
        <f t="shared" si="3"/>
        <v>36527.600000000006</v>
      </c>
    </row>
    <row r="169" spans="1:16" ht="15.75">
      <c r="A169" s="7">
        <v>166</v>
      </c>
      <c r="B169" s="92" t="s">
        <v>138</v>
      </c>
      <c r="C169" s="8">
        <v>21536</v>
      </c>
      <c r="D169" s="81">
        <v>3543.83</v>
      </c>
      <c r="E169" s="81">
        <v>3200.88</v>
      </c>
      <c r="F169" s="81">
        <v>3543.83</v>
      </c>
      <c r="G169" s="81">
        <v>3429.52</v>
      </c>
      <c r="H169" s="81">
        <v>3543.83</v>
      </c>
      <c r="I169" s="81">
        <v>3429.52</v>
      </c>
      <c r="J169" s="81">
        <v>4074.71</v>
      </c>
      <c r="K169" s="81">
        <v>4074.71</v>
      </c>
      <c r="L169" s="81">
        <v>3943.26</v>
      </c>
      <c r="M169" s="81">
        <v>4074.7</v>
      </c>
      <c r="N169" s="81">
        <v>3943.27</v>
      </c>
      <c r="O169" s="81">
        <v>4074.7</v>
      </c>
      <c r="P169" s="1">
        <f t="shared" si="3"/>
        <v>44876.75999999999</v>
      </c>
    </row>
    <row r="170" spans="1:16" ht="15.75">
      <c r="A170" s="7">
        <v>167</v>
      </c>
      <c r="B170" s="92" t="s">
        <v>139</v>
      </c>
      <c r="C170" s="8">
        <v>21537</v>
      </c>
      <c r="D170" s="81">
        <v>3955.91</v>
      </c>
      <c r="E170" s="81">
        <v>3573.08</v>
      </c>
      <c r="F170" s="81">
        <v>3955.91</v>
      </c>
      <c r="G170" s="81">
        <v>3828.3</v>
      </c>
      <c r="H170" s="81">
        <v>3955.9</v>
      </c>
      <c r="I170" s="81">
        <v>3828.3</v>
      </c>
      <c r="J170" s="81">
        <v>4548.5</v>
      </c>
      <c r="K170" s="81">
        <v>4548.5</v>
      </c>
      <c r="L170" s="81">
        <v>4401.78</v>
      </c>
      <c r="M170" s="81">
        <v>4548.5</v>
      </c>
      <c r="N170" s="81">
        <v>4401.78</v>
      </c>
      <c r="O170" s="81">
        <v>4548.5</v>
      </c>
      <c r="P170" s="1">
        <f t="shared" si="3"/>
        <v>50094.96</v>
      </c>
    </row>
    <row r="171" spans="1:16" ht="15.75">
      <c r="A171" s="7">
        <v>168</v>
      </c>
      <c r="B171" s="92" t="s">
        <v>140</v>
      </c>
      <c r="C171" s="8">
        <v>21538</v>
      </c>
      <c r="D171" s="81">
        <v>8241.47</v>
      </c>
      <c r="E171" s="81">
        <v>7443.91</v>
      </c>
      <c r="F171" s="81">
        <v>8241.47</v>
      </c>
      <c r="G171" s="81">
        <v>7975.62</v>
      </c>
      <c r="H171" s="81">
        <v>8241.47</v>
      </c>
      <c r="I171" s="81">
        <v>7975.62</v>
      </c>
      <c r="J171" s="81">
        <v>9476.05</v>
      </c>
      <c r="K171" s="81">
        <v>9476.05</v>
      </c>
      <c r="L171" s="81">
        <v>9170.37</v>
      </c>
      <c r="M171" s="81">
        <v>9476.05</v>
      </c>
      <c r="N171" s="81">
        <v>9170.37</v>
      </c>
      <c r="O171" s="81">
        <v>9476.05</v>
      </c>
      <c r="P171" s="1">
        <f t="shared" si="3"/>
        <v>104364.5</v>
      </c>
    </row>
    <row r="172" spans="1:16" ht="15.75">
      <c r="A172" s="7">
        <v>169</v>
      </c>
      <c r="B172" s="92" t="s">
        <v>141</v>
      </c>
      <c r="C172" s="8">
        <v>21539</v>
      </c>
      <c r="D172" s="81">
        <v>6840.41</v>
      </c>
      <c r="E172" s="81">
        <v>6178.44</v>
      </c>
      <c r="F172" s="81">
        <v>6840.41</v>
      </c>
      <c r="G172" s="81">
        <v>6619.76</v>
      </c>
      <c r="H172" s="81">
        <v>6840.42</v>
      </c>
      <c r="I172" s="81">
        <v>6619.76</v>
      </c>
      <c r="J172" s="81">
        <v>7865.12</v>
      </c>
      <c r="K172" s="81">
        <v>7865.12</v>
      </c>
      <c r="L172" s="81">
        <v>7611.41</v>
      </c>
      <c r="M172" s="81">
        <v>7865.12</v>
      </c>
      <c r="N172" s="81">
        <v>7611.41</v>
      </c>
      <c r="O172" s="81">
        <v>7865.12</v>
      </c>
      <c r="P172" s="1">
        <f t="shared" si="3"/>
        <v>86622.5</v>
      </c>
    </row>
    <row r="173" spans="1:16" ht="15.75">
      <c r="A173" s="7">
        <v>170</v>
      </c>
      <c r="B173" s="92" t="s">
        <v>142</v>
      </c>
      <c r="C173" s="8">
        <v>21540</v>
      </c>
      <c r="D173" s="81">
        <v>4298.86</v>
      </c>
      <c r="E173" s="81">
        <v>3447.06</v>
      </c>
      <c r="F173" s="81">
        <v>3016.55</v>
      </c>
      <c r="G173" s="81">
        <v>2647.91</v>
      </c>
      <c r="H173" s="81">
        <v>4548.23</v>
      </c>
      <c r="I173" s="81">
        <v>0</v>
      </c>
      <c r="J173" s="81">
        <v>1291.19</v>
      </c>
      <c r="K173" s="81">
        <v>3069.22</v>
      </c>
      <c r="L173" s="81">
        <v>3389.37</v>
      </c>
      <c r="M173" s="81">
        <v>3366.54</v>
      </c>
      <c r="N173" s="81">
        <v>3953.04</v>
      </c>
      <c r="O173" s="72">
        <v>3925.94</v>
      </c>
      <c r="P173" s="1">
        <f t="shared" si="3"/>
        <v>36953.91</v>
      </c>
    </row>
    <row r="174" spans="1:16" ht="15.75">
      <c r="A174" s="7">
        <v>171</v>
      </c>
      <c r="B174" s="92" t="s">
        <v>143</v>
      </c>
      <c r="C174" s="8">
        <v>21541</v>
      </c>
      <c r="D174" s="81">
        <v>3914.08</v>
      </c>
      <c r="E174" s="81">
        <v>3154.45</v>
      </c>
      <c r="F174" s="81">
        <v>2852.08</v>
      </c>
      <c r="G174" s="81">
        <v>3147.71</v>
      </c>
      <c r="H174" s="81">
        <v>3559.96</v>
      </c>
      <c r="I174" s="81">
        <v>3483.22</v>
      </c>
      <c r="J174" s="81">
        <v>2547.33</v>
      </c>
      <c r="K174" s="81">
        <v>3416.47</v>
      </c>
      <c r="L174" s="81">
        <v>3578.69</v>
      </c>
      <c r="M174" s="81">
        <v>3445.61</v>
      </c>
      <c r="N174" s="81">
        <v>3961.4</v>
      </c>
      <c r="O174" s="72">
        <v>3718.08</v>
      </c>
      <c r="P174" s="1">
        <f t="shared" si="3"/>
        <v>40779.08</v>
      </c>
    </row>
    <row r="175" spans="1:16" ht="15.75">
      <c r="A175" s="7">
        <v>172</v>
      </c>
      <c r="B175" s="92" t="s">
        <v>144</v>
      </c>
      <c r="C175" s="8">
        <v>21542</v>
      </c>
      <c r="D175" s="81">
        <v>3745.17</v>
      </c>
      <c r="E175" s="81">
        <v>2918.9</v>
      </c>
      <c r="F175" s="81">
        <v>2658.19</v>
      </c>
      <c r="G175" s="81">
        <v>2328.88</v>
      </c>
      <c r="H175" s="81">
        <v>4360.89</v>
      </c>
      <c r="I175" s="81">
        <v>3447.06</v>
      </c>
      <c r="J175" s="81">
        <v>2143.82</v>
      </c>
      <c r="K175" s="81">
        <v>3302.95</v>
      </c>
      <c r="L175" s="81">
        <v>2218.62</v>
      </c>
      <c r="M175" s="81">
        <v>3125.47</v>
      </c>
      <c r="N175" s="81">
        <v>3408.11</v>
      </c>
      <c r="O175" s="72">
        <v>3531</v>
      </c>
      <c r="P175" s="1">
        <f t="shared" si="3"/>
        <v>37189.06</v>
      </c>
    </row>
    <row r="176" spans="1:16" ht="15.75">
      <c r="A176" s="7">
        <v>173</v>
      </c>
      <c r="B176" s="92" t="s">
        <v>145</v>
      </c>
      <c r="C176" s="8">
        <v>21528</v>
      </c>
      <c r="D176" s="81">
        <v>7746.99</v>
      </c>
      <c r="E176" s="81">
        <v>6997.28</v>
      </c>
      <c r="F176" s="81">
        <v>7746.99</v>
      </c>
      <c r="G176" s="81">
        <v>7497.08</v>
      </c>
      <c r="H176" s="81">
        <v>7746.98</v>
      </c>
      <c r="I176" s="81">
        <v>7497.08</v>
      </c>
      <c r="J176" s="81">
        <v>8907.49</v>
      </c>
      <c r="K176" s="81">
        <v>8907.49</v>
      </c>
      <c r="L176" s="81">
        <v>8620.15</v>
      </c>
      <c r="M176" s="81">
        <v>8907.49</v>
      </c>
      <c r="N176" s="81">
        <v>8620.15</v>
      </c>
      <c r="O176" s="81">
        <v>8907.49</v>
      </c>
      <c r="P176" s="1">
        <f t="shared" si="3"/>
        <v>98102.66</v>
      </c>
    </row>
    <row r="177" spans="1:16" ht="15.75">
      <c r="A177" s="7">
        <v>174</v>
      </c>
      <c r="B177" s="92" t="s">
        <v>146</v>
      </c>
      <c r="C177" s="8">
        <v>21529</v>
      </c>
      <c r="D177" s="81">
        <v>7664.57</v>
      </c>
      <c r="E177" s="81">
        <v>6922.84</v>
      </c>
      <c r="F177" s="81">
        <v>7664.57</v>
      </c>
      <c r="G177" s="81">
        <v>7417.33</v>
      </c>
      <c r="H177" s="81">
        <v>7664.57</v>
      </c>
      <c r="I177" s="81">
        <v>7417.33</v>
      </c>
      <c r="J177" s="81">
        <v>8812.72</v>
      </c>
      <c r="K177" s="81">
        <v>8812.72</v>
      </c>
      <c r="L177" s="81">
        <v>8528.44</v>
      </c>
      <c r="M177" s="81">
        <v>8812.73</v>
      </c>
      <c r="N177" s="81">
        <v>8528.44</v>
      </c>
      <c r="O177" s="81">
        <v>8812.73</v>
      </c>
      <c r="P177" s="1">
        <f t="shared" si="3"/>
        <v>97058.98999999999</v>
      </c>
    </row>
    <row r="178" spans="1:16" ht="15.75">
      <c r="A178" s="7">
        <v>175</v>
      </c>
      <c r="B178" s="92" t="s">
        <v>147</v>
      </c>
      <c r="C178" s="8">
        <v>21367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7"/>
      <c r="P178" s="1">
        <f t="shared" si="3"/>
        <v>0</v>
      </c>
    </row>
    <row r="179" spans="1:16" ht="15.75">
      <c r="A179" s="7">
        <v>176</v>
      </c>
      <c r="B179" s="92" t="s">
        <v>148</v>
      </c>
      <c r="C179" s="8">
        <v>21371</v>
      </c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7"/>
      <c r="P179" s="1">
        <f t="shared" si="3"/>
        <v>0</v>
      </c>
    </row>
    <row r="180" spans="1:16" ht="15.75">
      <c r="A180" s="7">
        <v>177</v>
      </c>
      <c r="B180" s="100" t="s">
        <v>620</v>
      </c>
      <c r="C180" s="8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7"/>
      <c r="P180" s="1">
        <v>0</v>
      </c>
    </row>
    <row r="181" spans="1:16" ht="15.75">
      <c r="A181" s="7">
        <v>178</v>
      </c>
      <c r="B181" s="92" t="s">
        <v>155</v>
      </c>
      <c r="C181" s="8">
        <v>12219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7"/>
      <c r="P181" s="1">
        <f t="shared" si="3"/>
        <v>0</v>
      </c>
    </row>
    <row r="182" spans="1:16" ht="15.75">
      <c r="A182" s="7">
        <v>179</v>
      </c>
      <c r="B182" s="100" t="s">
        <v>81</v>
      </c>
      <c r="C182" s="8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7"/>
      <c r="P182" s="1">
        <v>0</v>
      </c>
    </row>
    <row r="183" spans="1:16" ht="15.75">
      <c r="A183" s="7">
        <v>180</v>
      </c>
      <c r="B183" s="92" t="s">
        <v>156</v>
      </c>
      <c r="C183" s="8">
        <v>21652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7"/>
      <c r="P183" s="1">
        <f t="shared" si="3"/>
        <v>0</v>
      </c>
    </row>
    <row r="184" spans="1:16" ht="15.75">
      <c r="A184" s="7">
        <v>181</v>
      </c>
      <c r="B184" s="92" t="s">
        <v>158</v>
      </c>
      <c r="C184" s="8">
        <v>21657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7"/>
      <c r="P184" s="1">
        <f t="shared" si="3"/>
        <v>0</v>
      </c>
    </row>
    <row r="185" spans="1:16" ht="15.75">
      <c r="A185" s="7">
        <v>182</v>
      </c>
      <c r="B185" s="92" t="s">
        <v>161</v>
      </c>
      <c r="C185" s="8">
        <v>21215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7"/>
      <c r="P185" s="1">
        <f t="shared" si="3"/>
        <v>0</v>
      </c>
    </row>
    <row r="186" spans="1:16" ht="15.75">
      <c r="A186" s="7">
        <v>183</v>
      </c>
      <c r="B186" s="92" t="s">
        <v>496</v>
      </c>
      <c r="C186" s="8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7"/>
      <c r="P186" s="1">
        <f t="shared" si="3"/>
        <v>0</v>
      </c>
    </row>
    <row r="187" spans="1:16" ht="15.75">
      <c r="A187" s="7">
        <v>184</v>
      </c>
      <c r="B187" s="92" t="s">
        <v>162</v>
      </c>
      <c r="C187" s="8">
        <v>21223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7"/>
      <c r="P187" s="1">
        <f t="shared" si="3"/>
        <v>0</v>
      </c>
    </row>
    <row r="188" spans="1:16" ht="15.75">
      <c r="A188" s="7">
        <v>185</v>
      </c>
      <c r="B188" s="92" t="s">
        <v>163</v>
      </c>
      <c r="C188" s="8">
        <v>21229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7"/>
      <c r="P188" s="1">
        <f t="shared" si="3"/>
        <v>0</v>
      </c>
    </row>
    <row r="189" spans="1:16" ht="15.75">
      <c r="A189" s="7">
        <v>186</v>
      </c>
      <c r="B189" s="92" t="s">
        <v>164</v>
      </c>
      <c r="C189" s="8">
        <v>21643</v>
      </c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7"/>
      <c r="P189" s="1">
        <f t="shared" si="3"/>
        <v>0</v>
      </c>
    </row>
    <row r="190" spans="1:16" ht="15.75">
      <c r="A190" s="7">
        <v>187</v>
      </c>
      <c r="B190" s="92" t="s">
        <v>165</v>
      </c>
      <c r="C190" s="8">
        <v>21230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7"/>
      <c r="P190" s="1">
        <f t="shared" si="3"/>
        <v>0</v>
      </c>
    </row>
    <row r="191" spans="1:16" ht="15.75">
      <c r="A191" s="7">
        <v>188</v>
      </c>
      <c r="B191" s="92" t="s">
        <v>170</v>
      </c>
      <c r="C191" s="8">
        <v>21859</v>
      </c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7"/>
      <c r="P191" s="1">
        <f t="shared" si="3"/>
        <v>0</v>
      </c>
    </row>
    <row r="192" spans="1:16" ht="15.75">
      <c r="A192" s="7">
        <v>189</v>
      </c>
      <c r="B192" s="92" t="s">
        <v>171</v>
      </c>
      <c r="C192" s="8">
        <v>21239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72"/>
      <c r="P192" s="1">
        <f t="shared" si="3"/>
        <v>0</v>
      </c>
    </row>
    <row r="193" spans="1:16" ht="15.75">
      <c r="A193" s="7">
        <v>190</v>
      </c>
      <c r="B193" s="92" t="s">
        <v>172</v>
      </c>
      <c r="C193" s="8">
        <v>21241</v>
      </c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72"/>
      <c r="P193" s="1">
        <f t="shared" si="3"/>
        <v>0</v>
      </c>
    </row>
    <row r="194" spans="1:16" ht="15.75">
      <c r="A194" s="7">
        <v>191</v>
      </c>
      <c r="B194" s="92" t="s">
        <v>173</v>
      </c>
      <c r="C194" s="8">
        <v>21242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72"/>
      <c r="P194" s="1">
        <f t="shared" si="3"/>
        <v>0</v>
      </c>
    </row>
    <row r="195" spans="1:16" ht="15.75">
      <c r="A195" s="7">
        <v>192</v>
      </c>
      <c r="B195" s="92" t="s">
        <v>636</v>
      </c>
      <c r="C195" s="8"/>
      <c r="D195" s="81"/>
      <c r="E195" s="104"/>
      <c r="F195" s="81"/>
      <c r="G195" s="81"/>
      <c r="H195" s="81"/>
      <c r="I195" s="81"/>
      <c r="J195" s="81"/>
      <c r="K195" s="81"/>
      <c r="L195" s="81"/>
      <c r="M195" s="81"/>
      <c r="N195" s="81"/>
      <c r="O195" s="72"/>
      <c r="P195" s="1"/>
    </row>
    <row r="196" spans="1:16" ht="15.75">
      <c r="A196" s="7">
        <v>193</v>
      </c>
      <c r="B196" s="92" t="s">
        <v>174</v>
      </c>
      <c r="C196" s="8">
        <v>21232</v>
      </c>
      <c r="D196" s="81">
        <v>1401.05</v>
      </c>
      <c r="E196" s="84">
        <v>1265.47</v>
      </c>
      <c r="F196" s="81">
        <v>1401.05</v>
      </c>
      <c r="G196" s="81">
        <v>1355.86</v>
      </c>
      <c r="H196" s="81">
        <v>1401.05</v>
      </c>
      <c r="I196" s="81">
        <v>1355.86</v>
      </c>
      <c r="J196" s="81">
        <v>1610.93</v>
      </c>
      <c r="K196" s="81">
        <v>1610.93</v>
      </c>
      <c r="L196" s="81">
        <v>1558.96</v>
      </c>
      <c r="M196" s="81">
        <v>1610.93</v>
      </c>
      <c r="N196" s="81">
        <v>342.56</v>
      </c>
      <c r="O196" s="72">
        <v>403.9</v>
      </c>
      <c r="P196" s="1">
        <f t="shared" si="3"/>
        <v>15318.55</v>
      </c>
    </row>
    <row r="197" spans="1:16" ht="15.75">
      <c r="A197" s="7">
        <v>194</v>
      </c>
      <c r="B197" s="92" t="s">
        <v>175</v>
      </c>
      <c r="C197" s="8">
        <v>21233</v>
      </c>
      <c r="D197" s="81">
        <v>2060.37</v>
      </c>
      <c r="E197" s="81">
        <v>1860.98</v>
      </c>
      <c r="F197" s="81">
        <v>2060.37</v>
      </c>
      <c r="G197" s="81">
        <v>1993.91</v>
      </c>
      <c r="H197" s="81">
        <v>2060.37</v>
      </c>
      <c r="I197" s="81">
        <v>1993.91</v>
      </c>
      <c r="J197" s="81">
        <v>2369.01</v>
      </c>
      <c r="K197" s="81">
        <v>2369.01</v>
      </c>
      <c r="L197" s="81">
        <v>2292.59</v>
      </c>
      <c r="M197" s="81">
        <v>2369.01</v>
      </c>
      <c r="N197" s="81">
        <v>1592.59</v>
      </c>
      <c r="O197" s="72">
        <v>1413.05</v>
      </c>
      <c r="P197" s="1">
        <f t="shared" si="3"/>
        <v>24435.17</v>
      </c>
    </row>
    <row r="198" spans="1:16" ht="15.75">
      <c r="A198" s="7">
        <v>195</v>
      </c>
      <c r="B198" s="92" t="s">
        <v>176</v>
      </c>
      <c r="C198" s="8">
        <v>21234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72"/>
      <c r="P198" s="1">
        <f t="shared" si="3"/>
        <v>0</v>
      </c>
    </row>
    <row r="199" spans="1:16" ht="15.75">
      <c r="A199" s="7">
        <v>196</v>
      </c>
      <c r="B199" s="92" t="s">
        <v>177</v>
      </c>
      <c r="C199" s="8">
        <v>21235</v>
      </c>
      <c r="D199" s="81">
        <v>2712.06</v>
      </c>
      <c r="E199" s="84">
        <v>1954.21</v>
      </c>
      <c r="F199" s="81">
        <v>1646.17</v>
      </c>
      <c r="G199" s="81">
        <v>2417.5</v>
      </c>
      <c r="H199" s="81">
        <v>2297.68</v>
      </c>
      <c r="I199" s="81">
        <v>3223.21</v>
      </c>
      <c r="J199" s="81">
        <v>2017.48</v>
      </c>
      <c r="K199" s="81">
        <v>2384.5</v>
      </c>
      <c r="L199" s="81">
        <v>2391.84</v>
      </c>
      <c r="M199" s="81">
        <v>2359.03</v>
      </c>
      <c r="N199" s="81">
        <v>2590.73</v>
      </c>
      <c r="O199" s="72">
        <v>2585.43</v>
      </c>
      <c r="P199" s="1">
        <f t="shared" si="3"/>
        <v>28579.84</v>
      </c>
    </row>
    <row r="200" spans="1:16" ht="15.75">
      <c r="A200" s="7">
        <v>197</v>
      </c>
      <c r="B200" s="92" t="s">
        <v>178</v>
      </c>
      <c r="C200" s="8">
        <v>21236</v>
      </c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72"/>
      <c r="P200" s="1">
        <f t="shared" si="3"/>
        <v>0</v>
      </c>
    </row>
    <row r="201" spans="1:16" ht="15.75">
      <c r="A201" s="7">
        <v>198</v>
      </c>
      <c r="B201" s="92" t="s">
        <v>179</v>
      </c>
      <c r="C201" s="8">
        <v>21249</v>
      </c>
      <c r="D201" s="81">
        <v>1071.39</v>
      </c>
      <c r="E201" s="84">
        <v>967.71</v>
      </c>
      <c r="F201" s="81">
        <v>1071.39</v>
      </c>
      <c r="G201" s="81">
        <v>1036.83</v>
      </c>
      <c r="H201" s="81">
        <v>1071.39</v>
      </c>
      <c r="I201" s="81">
        <v>1036.83</v>
      </c>
      <c r="J201" s="81">
        <v>1231.89</v>
      </c>
      <c r="K201" s="81">
        <v>1231.89</v>
      </c>
      <c r="L201" s="81">
        <v>1192.15</v>
      </c>
      <c r="M201" s="81">
        <v>1231.89</v>
      </c>
      <c r="N201" s="81">
        <v>992.85</v>
      </c>
      <c r="O201" s="72">
        <v>972.47</v>
      </c>
      <c r="P201" s="1">
        <f t="shared" si="3"/>
        <v>13108.679999999998</v>
      </c>
    </row>
    <row r="202" spans="1:16" ht="15.75">
      <c r="A202" s="7">
        <v>199</v>
      </c>
      <c r="B202" s="92" t="s">
        <v>180</v>
      </c>
      <c r="C202" s="8">
        <v>12059</v>
      </c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72"/>
      <c r="P202" s="1">
        <f t="shared" si="3"/>
        <v>0</v>
      </c>
    </row>
    <row r="203" spans="1:16" ht="15.75">
      <c r="A203" s="7">
        <v>200</v>
      </c>
      <c r="B203" s="92" t="s">
        <v>181</v>
      </c>
      <c r="C203" s="8">
        <v>21381</v>
      </c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72"/>
      <c r="P203" s="1">
        <f t="shared" si="3"/>
        <v>0</v>
      </c>
    </row>
    <row r="204" spans="1:16" ht="15.75">
      <c r="A204" s="7">
        <v>201</v>
      </c>
      <c r="B204" s="92" t="s">
        <v>183</v>
      </c>
      <c r="C204" s="8">
        <v>21392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72"/>
      <c r="P204" s="1">
        <f t="shared" si="3"/>
        <v>0</v>
      </c>
    </row>
    <row r="205" spans="1:16" ht="15.75">
      <c r="A205" s="7">
        <v>202</v>
      </c>
      <c r="B205" s="92" t="s">
        <v>184</v>
      </c>
      <c r="C205" s="8">
        <v>21391</v>
      </c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72"/>
      <c r="P205" s="1">
        <f t="shared" si="3"/>
        <v>0</v>
      </c>
    </row>
    <row r="206" spans="1:16" ht="15.75">
      <c r="A206" s="7">
        <v>203</v>
      </c>
      <c r="B206" s="92" t="s">
        <v>185</v>
      </c>
      <c r="C206" s="8">
        <v>21250</v>
      </c>
      <c r="D206" s="81">
        <v>24966.71</v>
      </c>
      <c r="E206" s="84">
        <v>5564.5</v>
      </c>
      <c r="F206" s="81">
        <v>5263.2</v>
      </c>
      <c r="G206" s="81">
        <v>6782.29</v>
      </c>
      <c r="H206" s="81">
        <v>5403.57</v>
      </c>
      <c r="I206" s="81">
        <v>5949.64</v>
      </c>
      <c r="J206" s="81">
        <v>4064.513</v>
      </c>
      <c r="K206" s="81">
        <v>5155.99</v>
      </c>
      <c r="L206" s="81">
        <v>0.61</v>
      </c>
      <c r="M206" s="81">
        <v>5764.7</v>
      </c>
      <c r="N206" s="81">
        <v>4961.99</v>
      </c>
      <c r="O206" s="72">
        <v>5270.52</v>
      </c>
      <c r="P206" s="1">
        <f aca="true" t="shared" si="4" ref="P206:P256">D206+E206+F206+G206+H206+I206+J206+K206+L206+M206+N206+O206</f>
        <v>79148.23300000001</v>
      </c>
    </row>
    <row r="207" spans="1:16" ht="15.75">
      <c r="A207" s="7">
        <v>204</v>
      </c>
      <c r="B207" s="92" t="s">
        <v>186</v>
      </c>
      <c r="C207" s="8">
        <v>21251</v>
      </c>
      <c r="D207" s="81">
        <v>3525.76</v>
      </c>
      <c r="E207" s="84">
        <v>1329.45</v>
      </c>
      <c r="F207" s="81">
        <v>1262.09</v>
      </c>
      <c r="G207" s="81">
        <v>1662.3</v>
      </c>
      <c r="H207" s="81">
        <v>1386.51</v>
      </c>
      <c r="I207" s="81">
        <v>1709.62</v>
      </c>
      <c r="J207" s="81">
        <v>1129.59</v>
      </c>
      <c r="K207" s="81">
        <v>1726.07</v>
      </c>
      <c r="L207" s="81">
        <v>1632.33</v>
      </c>
      <c r="M207" s="81">
        <v>1785.17</v>
      </c>
      <c r="N207" s="81">
        <v>1679.6</v>
      </c>
      <c r="O207" s="72">
        <v>1506.18</v>
      </c>
      <c r="P207" s="1">
        <f t="shared" si="4"/>
        <v>20334.67</v>
      </c>
    </row>
    <row r="208" spans="1:16" ht="15.75">
      <c r="A208" s="7">
        <v>205</v>
      </c>
      <c r="B208" s="92" t="s">
        <v>187</v>
      </c>
      <c r="C208" s="8">
        <v>21252</v>
      </c>
      <c r="D208" s="81">
        <v>2133.75</v>
      </c>
      <c r="E208" s="84">
        <v>1192.27</v>
      </c>
      <c r="F208" s="81">
        <v>1141.23</v>
      </c>
      <c r="G208" s="81">
        <v>1473.71</v>
      </c>
      <c r="H208" s="81">
        <v>1291.17</v>
      </c>
      <c r="I208" s="81">
        <v>1798.77</v>
      </c>
      <c r="J208" s="81">
        <v>2068.22</v>
      </c>
      <c r="K208" s="81">
        <v>1442.4</v>
      </c>
      <c r="L208" s="81">
        <v>1340.91</v>
      </c>
      <c r="M208" s="81">
        <v>559.19</v>
      </c>
      <c r="N208" s="81">
        <v>1631.92</v>
      </c>
      <c r="O208" s="72">
        <v>1207.64</v>
      </c>
      <c r="P208" s="1">
        <f t="shared" si="4"/>
        <v>17281.18</v>
      </c>
    </row>
    <row r="209" spans="1:16" ht="15.75">
      <c r="A209" s="7">
        <v>206</v>
      </c>
      <c r="B209" s="92" t="s">
        <v>188</v>
      </c>
      <c r="C209" s="8">
        <v>21253</v>
      </c>
      <c r="D209" s="81">
        <v>1962.36</v>
      </c>
      <c r="E209" s="84">
        <v>499.8</v>
      </c>
      <c r="F209" s="81">
        <v>447.68</v>
      </c>
      <c r="G209" s="81">
        <v>451.95</v>
      </c>
      <c r="H209" s="81">
        <v>0</v>
      </c>
      <c r="I209" s="81">
        <v>313.71</v>
      </c>
      <c r="J209" s="81">
        <v>492.35</v>
      </c>
      <c r="K209" s="81">
        <v>652.93</v>
      </c>
      <c r="L209" s="81">
        <v>642.54</v>
      </c>
      <c r="M209" s="81">
        <v>496.42</v>
      </c>
      <c r="N209" s="81">
        <v>611.15</v>
      </c>
      <c r="O209" s="72">
        <v>429.58</v>
      </c>
      <c r="P209" s="1">
        <f t="shared" si="4"/>
        <v>7000.469999999999</v>
      </c>
    </row>
    <row r="210" spans="1:16" ht="15.75">
      <c r="A210" s="7">
        <v>207</v>
      </c>
      <c r="B210" s="92" t="s">
        <v>189</v>
      </c>
      <c r="C210" s="8">
        <v>21000</v>
      </c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72"/>
      <c r="P210" s="1">
        <f t="shared" si="4"/>
        <v>0</v>
      </c>
    </row>
    <row r="211" spans="1:16" ht="15.75">
      <c r="A211" s="7">
        <v>208</v>
      </c>
      <c r="B211" s="92" t="s">
        <v>190</v>
      </c>
      <c r="C211" s="8">
        <v>21255</v>
      </c>
      <c r="D211" s="81">
        <v>841.34</v>
      </c>
      <c r="E211" s="84">
        <v>585.06</v>
      </c>
      <c r="F211" s="81">
        <v>615.36</v>
      </c>
      <c r="G211" s="81">
        <v>815.11</v>
      </c>
      <c r="H211" s="81">
        <v>730.21</v>
      </c>
      <c r="I211" s="81">
        <v>1040.72</v>
      </c>
      <c r="J211" s="81">
        <v>644.98</v>
      </c>
      <c r="K211" s="81">
        <v>1051.94</v>
      </c>
      <c r="L211" s="81">
        <v>1060.3</v>
      </c>
      <c r="M211" s="81">
        <v>903.38</v>
      </c>
      <c r="N211" s="81">
        <v>1037.47</v>
      </c>
      <c r="O211" s="72">
        <v>917.65</v>
      </c>
      <c r="P211" s="1">
        <f t="shared" si="4"/>
        <v>10243.52</v>
      </c>
    </row>
    <row r="212" spans="1:16" ht="15.75">
      <c r="A212" s="7">
        <v>209</v>
      </c>
      <c r="B212" s="92" t="s">
        <v>191</v>
      </c>
      <c r="C212" s="8">
        <v>21256</v>
      </c>
      <c r="D212" s="81">
        <v>0</v>
      </c>
      <c r="E212" s="84">
        <v>2084.29</v>
      </c>
      <c r="F212" s="81">
        <v>2307.61</v>
      </c>
      <c r="G212" s="81">
        <v>2233.17</v>
      </c>
      <c r="H212" s="81">
        <v>2307.61</v>
      </c>
      <c r="I212" s="81">
        <v>2233.17</v>
      </c>
      <c r="J212" s="81">
        <v>2653.29</v>
      </c>
      <c r="K212" s="81">
        <v>2653.29</v>
      </c>
      <c r="L212" s="81">
        <v>2567.7</v>
      </c>
      <c r="M212" s="81">
        <v>2653.29</v>
      </c>
      <c r="N212" s="81">
        <v>1020.97</v>
      </c>
      <c r="O212" s="72">
        <v>1215.38</v>
      </c>
      <c r="P212" s="1">
        <f t="shared" si="4"/>
        <v>23929.770000000004</v>
      </c>
    </row>
    <row r="213" spans="1:16" ht="15.75">
      <c r="A213" s="7">
        <v>210</v>
      </c>
      <c r="B213" s="92" t="s">
        <v>192</v>
      </c>
      <c r="C213" s="8">
        <v>31001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72"/>
      <c r="P213" s="1">
        <f t="shared" si="4"/>
        <v>0</v>
      </c>
    </row>
    <row r="214" spans="1:16" ht="15.75">
      <c r="A214" s="7">
        <v>211</v>
      </c>
      <c r="B214" s="92" t="s">
        <v>193</v>
      </c>
      <c r="C214" s="8">
        <v>21257</v>
      </c>
      <c r="D214" s="81">
        <v>3320.11</v>
      </c>
      <c r="E214" s="84">
        <v>2641.81</v>
      </c>
      <c r="F214" s="81">
        <v>2453.95</v>
      </c>
      <c r="G214" s="81">
        <v>3480.03</v>
      </c>
      <c r="H214" s="81">
        <v>3215.71</v>
      </c>
      <c r="I214" s="81">
        <v>3641.67</v>
      </c>
      <c r="J214" s="81">
        <v>2577.63</v>
      </c>
      <c r="K214" s="81">
        <v>3274.58</v>
      </c>
      <c r="L214" s="81">
        <v>3153.59</v>
      </c>
      <c r="M214" s="81">
        <v>3287.41</v>
      </c>
      <c r="N214" s="81">
        <v>3282.79</v>
      </c>
      <c r="O214" s="72">
        <v>3162.49</v>
      </c>
      <c r="P214" s="1">
        <f t="shared" si="4"/>
        <v>37491.77</v>
      </c>
    </row>
    <row r="215" spans="1:16" ht="15.75">
      <c r="A215" s="7">
        <v>212</v>
      </c>
      <c r="B215" s="92" t="s">
        <v>194</v>
      </c>
      <c r="C215" s="8">
        <v>21113</v>
      </c>
      <c r="D215" s="81">
        <v>2047.25</v>
      </c>
      <c r="E215" s="84">
        <v>1732.49</v>
      </c>
      <c r="F215" s="81">
        <v>1750.39</v>
      </c>
      <c r="G215" s="81">
        <v>2295.03</v>
      </c>
      <c r="H215" s="81">
        <v>1846.08</v>
      </c>
      <c r="I215" s="81">
        <v>1945.17</v>
      </c>
      <c r="J215" s="81">
        <v>1304.64</v>
      </c>
      <c r="K215" s="81">
        <v>1480.1</v>
      </c>
      <c r="L215" s="81">
        <v>1893.17</v>
      </c>
      <c r="M215" s="81">
        <v>2080.94</v>
      </c>
      <c r="N215" s="81">
        <v>1434.04</v>
      </c>
      <c r="O215" s="72">
        <v>1403.47</v>
      </c>
      <c r="P215" s="1">
        <f t="shared" si="4"/>
        <v>21212.77</v>
      </c>
    </row>
    <row r="216" spans="1:16" ht="15.75">
      <c r="A216" s="7">
        <v>213</v>
      </c>
      <c r="B216" s="92" t="s">
        <v>195</v>
      </c>
      <c r="C216" s="8">
        <v>21116</v>
      </c>
      <c r="D216" s="81">
        <v>4203.15</v>
      </c>
      <c r="E216" s="84">
        <v>3796.39</v>
      </c>
      <c r="F216" s="81">
        <v>4203.15</v>
      </c>
      <c r="G216" s="81">
        <v>4067.57</v>
      </c>
      <c r="H216" s="81">
        <v>4203.08</v>
      </c>
      <c r="I216" s="81">
        <v>4067.57</v>
      </c>
      <c r="J216" s="81">
        <v>4832.78</v>
      </c>
      <c r="K216" s="81">
        <v>4832.78</v>
      </c>
      <c r="L216" s="81">
        <v>4676.89</v>
      </c>
      <c r="M216" s="81">
        <v>4832.78</v>
      </c>
      <c r="N216" s="81">
        <v>2617.63</v>
      </c>
      <c r="O216" s="72">
        <v>2360.86</v>
      </c>
      <c r="P216" s="1">
        <f t="shared" si="4"/>
        <v>48694.62999999999</v>
      </c>
    </row>
    <row r="217" spans="1:16" ht="15.75">
      <c r="A217" s="7">
        <v>214</v>
      </c>
      <c r="B217" s="92" t="s">
        <v>196</v>
      </c>
      <c r="C217" s="8">
        <v>21114</v>
      </c>
      <c r="D217" s="81">
        <v>4038.33</v>
      </c>
      <c r="E217" s="84">
        <v>3647.52</v>
      </c>
      <c r="F217" s="81">
        <v>4038.33</v>
      </c>
      <c r="G217" s="81">
        <v>3928.05</v>
      </c>
      <c r="H217" s="81">
        <v>4038.33</v>
      </c>
      <c r="I217" s="81">
        <v>3908.05</v>
      </c>
      <c r="J217" s="81">
        <v>4643.26</v>
      </c>
      <c r="K217" s="81">
        <v>4643.26</v>
      </c>
      <c r="L217" s="81">
        <v>4493.48</v>
      </c>
      <c r="M217" s="81">
        <v>4643.26</v>
      </c>
      <c r="N217" s="81">
        <v>2380.63</v>
      </c>
      <c r="O217" s="72">
        <v>2122.63</v>
      </c>
      <c r="P217" s="1">
        <f t="shared" si="4"/>
        <v>46525.13</v>
      </c>
    </row>
    <row r="218" spans="1:16" ht="15.75">
      <c r="A218" s="7">
        <v>215</v>
      </c>
      <c r="B218" s="92" t="s">
        <v>197</v>
      </c>
      <c r="C218" s="8">
        <v>21115</v>
      </c>
      <c r="D218" s="81">
        <v>4203.15</v>
      </c>
      <c r="E218" s="84">
        <v>3796.39</v>
      </c>
      <c r="F218" s="81">
        <v>4203.15</v>
      </c>
      <c r="G218" s="81">
        <v>4067.57</v>
      </c>
      <c r="H218" s="81">
        <v>4203.15</v>
      </c>
      <c r="I218" s="81">
        <v>4067.57</v>
      </c>
      <c r="J218" s="81">
        <v>4832.78</v>
      </c>
      <c r="K218" s="81">
        <v>4832.78</v>
      </c>
      <c r="L218" s="81">
        <v>4676.89</v>
      </c>
      <c r="M218" s="81">
        <v>4832.78</v>
      </c>
      <c r="N218" s="81">
        <v>1197.04</v>
      </c>
      <c r="O218" s="72">
        <v>1340.71</v>
      </c>
      <c r="P218" s="1">
        <f t="shared" si="4"/>
        <v>46253.95999999999</v>
      </c>
    </row>
    <row r="219" spans="1:16" ht="15.75">
      <c r="A219" s="7">
        <v>216</v>
      </c>
      <c r="B219" s="92" t="s">
        <v>198</v>
      </c>
      <c r="C219" s="8">
        <v>21258</v>
      </c>
      <c r="D219" s="81">
        <v>4222.65</v>
      </c>
      <c r="E219" s="84">
        <v>2844.46</v>
      </c>
      <c r="F219" s="81">
        <v>2942.12</v>
      </c>
      <c r="G219" s="81">
        <v>4224.78</v>
      </c>
      <c r="H219" s="81">
        <v>4011.92</v>
      </c>
      <c r="I219" s="81">
        <v>4402.01</v>
      </c>
      <c r="J219" s="81">
        <v>2976.29</v>
      </c>
      <c r="K219" s="81">
        <v>4468.01</v>
      </c>
      <c r="L219" s="81">
        <v>5023.12</v>
      </c>
      <c r="M219" s="81">
        <v>4034.56</v>
      </c>
      <c r="N219" s="81">
        <v>3815.69</v>
      </c>
      <c r="O219" s="72">
        <v>3538.54</v>
      </c>
      <c r="P219" s="1">
        <f t="shared" si="4"/>
        <v>46504.15000000001</v>
      </c>
    </row>
    <row r="220" spans="1:16" ht="15.75">
      <c r="A220" s="7">
        <v>217</v>
      </c>
      <c r="B220" s="92" t="s">
        <v>199</v>
      </c>
      <c r="C220" s="8">
        <v>21259</v>
      </c>
      <c r="D220" s="81">
        <v>4120.74</v>
      </c>
      <c r="E220" s="84">
        <v>3721.96</v>
      </c>
      <c r="F220" s="81">
        <v>4120.74</v>
      </c>
      <c r="G220" s="81">
        <v>3987.81</v>
      </c>
      <c r="H220" s="81">
        <v>4113.74</v>
      </c>
      <c r="I220" s="81">
        <v>3987.81</v>
      </c>
      <c r="J220" s="81">
        <v>4738.02</v>
      </c>
      <c r="K220" s="81">
        <v>4738.02</v>
      </c>
      <c r="L220" s="81">
        <v>4585.19</v>
      </c>
      <c r="M220" s="81">
        <v>4738.02</v>
      </c>
      <c r="N220" s="81">
        <v>4585.19</v>
      </c>
      <c r="O220" s="72">
        <v>4738.02</v>
      </c>
      <c r="P220" s="1">
        <f t="shared" si="4"/>
        <v>52175.26000000001</v>
      </c>
    </row>
    <row r="221" spans="1:16" ht="15.75">
      <c r="A221" s="7">
        <v>218</v>
      </c>
      <c r="B221" s="92" t="s">
        <v>200</v>
      </c>
      <c r="C221" s="8">
        <v>21820</v>
      </c>
      <c r="D221" s="81">
        <v>27496.04</v>
      </c>
      <c r="E221" s="84">
        <v>22061.09</v>
      </c>
      <c r="F221" s="81">
        <v>17461.99</v>
      </c>
      <c r="G221" s="81">
        <v>27974.22</v>
      </c>
      <c r="H221" s="81">
        <v>22943.38</v>
      </c>
      <c r="I221" s="81">
        <v>22893.22</v>
      </c>
      <c r="J221" s="81">
        <v>17862.05</v>
      </c>
      <c r="K221" s="81">
        <v>25121.52</v>
      </c>
      <c r="L221" s="81">
        <v>26380.3</v>
      </c>
      <c r="M221" s="81">
        <v>24604.31</v>
      </c>
      <c r="N221" s="81">
        <v>23639.38</v>
      </c>
      <c r="O221" s="72">
        <v>25786.86</v>
      </c>
      <c r="P221" s="1">
        <f t="shared" si="4"/>
        <v>284224.36</v>
      </c>
    </row>
    <row r="222" spans="1:16" ht="15.75">
      <c r="A222" s="7">
        <v>219</v>
      </c>
      <c r="B222" s="92" t="s">
        <v>201</v>
      </c>
      <c r="C222" s="8">
        <v>21260</v>
      </c>
      <c r="D222" s="81">
        <v>4433.2</v>
      </c>
      <c r="E222" s="84">
        <v>3249.27</v>
      </c>
      <c r="F222" s="81">
        <v>3221.62</v>
      </c>
      <c r="G222" s="81">
        <v>4312.69</v>
      </c>
      <c r="H222" s="81">
        <v>3754.39</v>
      </c>
      <c r="I222" s="81">
        <v>3959.81</v>
      </c>
      <c r="J222" s="81">
        <v>2467.64</v>
      </c>
      <c r="K222" s="81">
        <v>3540.17</v>
      </c>
      <c r="L222" s="81">
        <v>4297.24</v>
      </c>
      <c r="M222" s="81">
        <v>3606.6</v>
      </c>
      <c r="N222" s="81">
        <v>3844.02</v>
      </c>
      <c r="O222" s="72">
        <v>4164.37</v>
      </c>
      <c r="P222" s="1">
        <f t="shared" si="4"/>
        <v>44851.02</v>
      </c>
    </row>
    <row r="223" spans="1:16" ht="15.75">
      <c r="A223" s="7">
        <v>220</v>
      </c>
      <c r="B223" s="92" t="s">
        <v>202</v>
      </c>
      <c r="C223" s="8">
        <v>21261</v>
      </c>
      <c r="D223" s="81">
        <v>4131.55</v>
      </c>
      <c r="E223" s="84">
        <v>3447.06</v>
      </c>
      <c r="F223" s="81">
        <v>3440.5</v>
      </c>
      <c r="G223" s="81">
        <v>3551.81</v>
      </c>
      <c r="H223" s="81">
        <v>4228.32</v>
      </c>
      <c r="I223" s="81">
        <v>4154.06</v>
      </c>
      <c r="J223" s="81">
        <v>2719.12</v>
      </c>
      <c r="K223" s="81">
        <v>3659.18</v>
      </c>
      <c r="L223" s="81">
        <v>3329.66</v>
      </c>
      <c r="M223" s="81">
        <v>2986.89</v>
      </c>
      <c r="N223" s="81">
        <v>3635.75</v>
      </c>
      <c r="O223" s="72">
        <v>3696.47</v>
      </c>
      <c r="P223" s="1">
        <f t="shared" si="4"/>
        <v>42980.37</v>
      </c>
    </row>
    <row r="224" spans="1:16" ht="15.75">
      <c r="A224" s="7">
        <v>221</v>
      </c>
      <c r="B224" s="92" t="s">
        <v>203</v>
      </c>
      <c r="C224" s="8">
        <v>21262</v>
      </c>
      <c r="D224" s="81">
        <v>4105.32</v>
      </c>
      <c r="E224" s="84">
        <v>3029.85</v>
      </c>
      <c r="F224" s="81">
        <v>2539.27</v>
      </c>
      <c r="G224" s="81">
        <v>3416.04</v>
      </c>
      <c r="H224" s="81">
        <v>10961.16</v>
      </c>
      <c r="I224" s="81">
        <v>3098.98</v>
      </c>
      <c r="J224" s="81">
        <v>2484.15</v>
      </c>
      <c r="K224" s="81">
        <v>3463.55</v>
      </c>
      <c r="L224" s="81">
        <v>4624.72</v>
      </c>
      <c r="M224" s="81">
        <v>2753.15</v>
      </c>
      <c r="N224" s="81">
        <v>3249.16</v>
      </c>
      <c r="O224" s="72">
        <v>2963.66</v>
      </c>
      <c r="P224" s="1">
        <f t="shared" si="4"/>
        <v>46689.01000000001</v>
      </c>
    </row>
    <row r="225" spans="1:16" ht="15.75">
      <c r="A225" s="7">
        <v>222</v>
      </c>
      <c r="B225" s="92" t="s">
        <v>208</v>
      </c>
      <c r="C225" s="8">
        <v>21395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72"/>
      <c r="P225" s="1">
        <f t="shared" si="4"/>
        <v>0</v>
      </c>
    </row>
    <row r="226" spans="1:16" ht="15.75">
      <c r="A226" s="7">
        <v>223</v>
      </c>
      <c r="B226" s="92" t="s">
        <v>209</v>
      </c>
      <c r="C226" s="9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72"/>
      <c r="P226" s="1">
        <f t="shared" si="4"/>
        <v>0</v>
      </c>
    </row>
    <row r="227" spans="1:16" ht="15.75">
      <c r="A227" s="7">
        <v>224</v>
      </c>
      <c r="B227" s="92" t="s">
        <v>210</v>
      </c>
      <c r="C227" s="8">
        <v>12224</v>
      </c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72"/>
      <c r="P227" s="1">
        <f t="shared" si="4"/>
        <v>0</v>
      </c>
    </row>
    <row r="228" spans="1:16" ht="15.75">
      <c r="A228" s="7">
        <v>225</v>
      </c>
      <c r="B228" s="92" t="s">
        <v>211</v>
      </c>
      <c r="C228" s="8">
        <v>12233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72"/>
      <c r="P228" s="1">
        <f t="shared" si="4"/>
        <v>0</v>
      </c>
    </row>
    <row r="229" spans="1:16" ht="15.75">
      <c r="A229" s="7">
        <v>226</v>
      </c>
      <c r="B229" s="92" t="s">
        <v>212</v>
      </c>
      <c r="C229" s="8">
        <v>12228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72"/>
      <c r="P229" s="1">
        <f t="shared" si="4"/>
        <v>0</v>
      </c>
    </row>
    <row r="230" spans="1:16" ht="15.75">
      <c r="A230" s="7">
        <v>227</v>
      </c>
      <c r="B230" s="92" t="s">
        <v>213</v>
      </c>
      <c r="C230" s="8">
        <v>12231</v>
      </c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72"/>
      <c r="P230" s="1">
        <f t="shared" si="4"/>
        <v>0</v>
      </c>
    </row>
    <row r="231" spans="1:16" ht="15.75">
      <c r="A231" s="7">
        <v>228</v>
      </c>
      <c r="B231" s="92" t="s">
        <v>214</v>
      </c>
      <c r="C231" s="8">
        <v>12239</v>
      </c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72"/>
      <c r="P231" s="1">
        <f t="shared" si="4"/>
        <v>0</v>
      </c>
    </row>
    <row r="232" spans="1:16" ht="15.75">
      <c r="A232" s="7">
        <v>229</v>
      </c>
      <c r="B232" s="92" t="s">
        <v>215</v>
      </c>
      <c r="C232" s="8">
        <v>12240</v>
      </c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72"/>
      <c r="P232" s="1">
        <f t="shared" si="4"/>
        <v>0</v>
      </c>
    </row>
    <row r="233" spans="1:16" ht="15.75">
      <c r="A233" s="7">
        <v>230</v>
      </c>
      <c r="B233" s="92" t="s">
        <v>216</v>
      </c>
      <c r="C233" s="8">
        <v>12242</v>
      </c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72"/>
      <c r="P233" s="1">
        <f t="shared" si="4"/>
        <v>0</v>
      </c>
    </row>
    <row r="234" spans="1:16" ht="15.75">
      <c r="A234" s="7">
        <v>231</v>
      </c>
      <c r="B234" s="92" t="s">
        <v>217</v>
      </c>
      <c r="C234" s="8">
        <v>12235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72"/>
      <c r="P234" s="1">
        <f t="shared" si="4"/>
        <v>0</v>
      </c>
    </row>
    <row r="235" spans="1:16" ht="15.75">
      <c r="A235" s="7">
        <v>232</v>
      </c>
      <c r="B235" s="92" t="s">
        <v>218</v>
      </c>
      <c r="C235" s="8">
        <v>12238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72"/>
      <c r="P235" s="1">
        <v>0</v>
      </c>
    </row>
    <row r="236" spans="1:16" ht="15.75">
      <c r="A236" s="7">
        <v>233</v>
      </c>
      <c r="B236" s="92" t="s">
        <v>83</v>
      </c>
      <c r="C236" s="8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72"/>
      <c r="P236" s="1">
        <v>0</v>
      </c>
    </row>
    <row r="237" spans="1:16" ht="15.75">
      <c r="A237" s="7">
        <v>234</v>
      </c>
      <c r="B237" s="92" t="s">
        <v>219</v>
      </c>
      <c r="C237" s="8">
        <v>12254</v>
      </c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72"/>
      <c r="P237" s="1">
        <v>0</v>
      </c>
    </row>
    <row r="238" spans="1:16" ht="15.75">
      <c r="A238" s="7">
        <v>235</v>
      </c>
      <c r="B238" s="92" t="s">
        <v>662</v>
      </c>
      <c r="C238" s="8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72"/>
      <c r="P238" s="1">
        <v>0</v>
      </c>
    </row>
    <row r="239" spans="1:16" ht="15.75">
      <c r="A239" s="7">
        <v>236</v>
      </c>
      <c r="B239" s="92" t="s">
        <v>84</v>
      </c>
      <c r="C239" s="8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72"/>
      <c r="P239" s="1">
        <v>0</v>
      </c>
    </row>
    <row r="240" spans="1:16" ht="15.75">
      <c r="A240" s="7">
        <v>237</v>
      </c>
      <c r="B240" s="92" t="s">
        <v>221</v>
      </c>
      <c r="C240" s="8">
        <v>12262</v>
      </c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72"/>
      <c r="P240" s="1">
        <f t="shared" si="4"/>
        <v>0</v>
      </c>
    </row>
    <row r="241" spans="1:16" ht="15.75">
      <c r="A241" s="7">
        <v>238</v>
      </c>
      <c r="B241" s="92" t="s">
        <v>222</v>
      </c>
      <c r="C241" s="8">
        <v>12266</v>
      </c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72"/>
      <c r="P241" s="1">
        <f t="shared" si="4"/>
        <v>0</v>
      </c>
    </row>
    <row r="242" spans="1:16" ht="15.75">
      <c r="A242" s="7">
        <v>239</v>
      </c>
      <c r="B242" s="92" t="s">
        <v>223</v>
      </c>
      <c r="C242" s="8">
        <v>12267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72"/>
      <c r="P242" s="1">
        <f t="shared" si="4"/>
        <v>0</v>
      </c>
    </row>
    <row r="243" spans="1:16" ht="15.75">
      <c r="A243" s="7">
        <v>240</v>
      </c>
      <c r="B243" s="92" t="s">
        <v>224</v>
      </c>
      <c r="C243" s="8">
        <v>12269</v>
      </c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72"/>
      <c r="P243" s="1">
        <f t="shared" si="4"/>
        <v>0</v>
      </c>
    </row>
    <row r="244" spans="1:16" ht="15.75">
      <c r="A244" s="7">
        <v>241</v>
      </c>
      <c r="B244" s="92" t="s">
        <v>225</v>
      </c>
      <c r="C244" s="8">
        <v>12273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72"/>
      <c r="P244" s="1">
        <f t="shared" si="4"/>
        <v>0</v>
      </c>
    </row>
    <row r="245" spans="1:16" ht="15.75">
      <c r="A245" s="7">
        <v>242</v>
      </c>
      <c r="B245" s="92" t="s">
        <v>227</v>
      </c>
      <c r="C245" s="8">
        <v>21664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72"/>
      <c r="P245" s="1">
        <f t="shared" si="4"/>
        <v>0</v>
      </c>
    </row>
    <row r="246" spans="1:16" ht="15.75">
      <c r="A246" s="7">
        <v>243</v>
      </c>
      <c r="B246" s="92" t="s">
        <v>229</v>
      </c>
      <c r="C246" s="8">
        <v>21667</v>
      </c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72"/>
      <c r="P246" s="1">
        <f t="shared" si="4"/>
        <v>0</v>
      </c>
    </row>
    <row r="247" spans="1:16" ht="15.75">
      <c r="A247" s="7">
        <v>244</v>
      </c>
      <c r="B247" s="92" t="s">
        <v>230</v>
      </c>
      <c r="C247" s="8">
        <v>21398</v>
      </c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72"/>
      <c r="P247" s="1">
        <f t="shared" si="4"/>
        <v>0</v>
      </c>
    </row>
    <row r="248" spans="1:16" ht="15.75">
      <c r="A248" s="7">
        <v>245</v>
      </c>
      <c r="B248" s="92" t="s">
        <v>231</v>
      </c>
      <c r="C248" s="8">
        <v>21263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72"/>
      <c r="P248" s="1">
        <f t="shared" si="4"/>
        <v>0</v>
      </c>
    </row>
    <row r="249" spans="1:16" ht="15.75">
      <c r="A249" s="7">
        <v>246</v>
      </c>
      <c r="B249" s="92" t="s">
        <v>232</v>
      </c>
      <c r="C249" s="8">
        <v>21264</v>
      </c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72"/>
      <c r="P249" s="1">
        <f t="shared" si="4"/>
        <v>0</v>
      </c>
    </row>
    <row r="250" spans="1:16" ht="15.75">
      <c r="A250" s="7">
        <v>247</v>
      </c>
      <c r="B250" s="92" t="s">
        <v>233</v>
      </c>
      <c r="C250" s="8">
        <v>21265</v>
      </c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72"/>
      <c r="P250" s="1">
        <f t="shared" si="4"/>
        <v>0</v>
      </c>
    </row>
    <row r="251" spans="1:16" ht="15.75">
      <c r="A251" s="7">
        <v>248</v>
      </c>
      <c r="B251" s="92" t="s">
        <v>235</v>
      </c>
      <c r="C251" s="8">
        <v>12085</v>
      </c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72"/>
      <c r="P251" s="1">
        <f t="shared" si="4"/>
        <v>0</v>
      </c>
    </row>
    <row r="252" spans="1:16" ht="15.75">
      <c r="A252" s="7">
        <v>249</v>
      </c>
      <c r="B252" s="92" t="s">
        <v>236</v>
      </c>
      <c r="C252" s="8">
        <v>12086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72"/>
      <c r="P252" s="1">
        <f t="shared" si="4"/>
        <v>0</v>
      </c>
    </row>
    <row r="253" spans="1:16" ht="15.75">
      <c r="A253" s="7">
        <v>250</v>
      </c>
      <c r="B253" s="92" t="s">
        <v>237</v>
      </c>
      <c r="C253" s="8">
        <v>12088</v>
      </c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72"/>
      <c r="P253" s="1">
        <f t="shared" si="4"/>
        <v>0</v>
      </c>
    </row>
    <row r="254" spans="1:16" ht="15.75">
      <c r="A254" s="7">
        <v>251</v>
      </c>
      <c r="B254" s="92" t="s">
        <v>238</v>
      </c>
      <c r="C254" s="8">
        <v>12093</v>
      </c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72"/>
      <c r="P254" s="1">
        <f t="shared" si="4"/>
        <v>0</v>
      </c>
    </row>
    <row r="255" spans="1:16" ht="15.75">
      <c r="A255" s="7">
        <v>252</v>
      </c>
      <c r="B255" s="92" t="s">
        <v>239</v>
      </c>
      <c r="C255" s="8">
        <v>12094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72"/>
      <c r="P255" s="1">
        <f t="shared" si="4"/>
        <v>0</v>
      </c>
    </row>
    <row r="256" spans="1:16" ht="15.75">
      <c r="A256" s="7">
        <v>253</v>
      </c>
      <c r="B256" s="92" t="s">
        <v>240</v>
      </c>
      <c r="C256" s="8">
        <v>12611</v>
      </c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72"/>
      <c r="P256" s="1">
        <f t="shared" si="4"/>
        <v>0</v>
      </c>
    </row>
    <row r="257" spans="1:16" ht="15.75">
      <c r="A257" s="7">
        <v>254</v>
      </c>
      <c r="B257" s="92" t="s">
        <v>241</v>
      </c>
      <c r="C257" s="8">
        <v>21402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72"/>
      <c r="P257" s="1">
        <f aca="true" t="shared" si="5" ref="P257:P312">D257+E257+F257+G257+H257+I257+J257+K257+L257+M257+N257+O257</f>
        <v>0</v>
      </c>
    </row>
    <row r="258" spans="1:16" ht="15.75">
      <c r="A258" s="7">
        <v>255</v>
      </c>
      <c r="B258" s="92" t="s">
        <v>242</v>
      </c>
      <c r="C258" s="8">
        <v>21668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72"/>
      <c r="P258" s="1">
        <f t="shared" si="5"/>
        <v>0</v>
      </c>
    </row>
    <row r="259" spans="1:16" ht="15.75">
      <c r="A259" s="7">
        <v>256</v>
      </c>
      <c r="B259" s="92" t="s">
        <v>243</v>
      </c>
      <c r="C259" s="8">
        <v>21672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72"/>
      <c r="P259" s="1">
        <f t="shared" si="5"/>
        <v>0</v>
      </c>
    </row>
    <row r="260" spans="1:16" ht="15.75">
      <c r="A260" s="7">
        <v>257</v>
      </c>
      <c r="B260" s="92" t="s">
        <v>244</v>
      </c>
      <c r="C260" s="8">
        <v>21673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72"/>
      <c r="P260" s="1">
        <f t="shared" si="5"/>
        <v>0</v>
      </c>
    </row>
    <row r="261" spans="1:16" ht="15.75">
      <c r="A261" s="7">
        <v>258</v>
      </c>
      <c r="B261" s="92" t="s">
        <v>245</v>
      </c>
      <c r="C261" s="8">
        <v>12098</v>
      </c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72"/>
      <c r="P261" s="1">
        <f t="shared" si="5"/>
        <v>0</v>
      </c>
    </row>
    <row r="262" spans="1:16" ht="15.75">
      <c r="A262" s="7">
        <v>259</v>
      </c>
      <c r="B262" s="92" t="s">
        <v>246</v>
      </c>
      <c r="C262" s="8">
        <v>12099</v>
      </c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72"/>
      <c r="P262" s="1">
        <f t="shared" si="5"/>
        <v>0</v>
      </c>
    </row>
    <row r="263" spans="1:16" ht="15.75">
      <c r="A263" s="7">
        <v>260</v>
      </c>
      <c r="B263" s="92" t="s">
        <v>247</v>
      </c>
      <c r="C263" s="8">
        <v>12104</v>
      </c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72"/>
      <c r="P263" s="1">
        <f t="shared" si="5"/>
        <v>0</v>
      </c>
    </row>
    <row r="264" spans="1:16" ht="15.75">
      <c r="A264" s="7">
        <v>261</v>
      </c>
      <c r="B264" s="92" t="s">
        <v>248</v>
      </c>
      <c r="C264" s="8">
        <v>12105</v>
      </c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72"/>
      <c r="P264" s="1">
        <f t="shared" si="5"/>
        <v>0</v>
      </c>
    </row>
    <row r="265" spans="1:16" ht="15.75">
      <c r="A265" s="7">
        <v>262</v>
      </c>
      <c r="B265" s="92" t="s">
        <v>471</v>
      </c>
      <c r="C265" s="10">
        <v>10006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72"/>
      <c r="P265" s="1">
        <f t="shared" si="5"/>
        <v>0</v>
      </c>
    </row>
    <row r="266" spans="1:16" ht="15.75">
      <c r="A266" s="7">
        <v>263</v>
      </c>
      <c r="B266" s="92" t="s">
        <v>580</v>
      </c>
      <c r="C266" s="10">
        <v>10014</v>
      </c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72"/>
      <c r="P266" s="1">
        <f t="shared" si="5"/>
        <v>0</v>
      </c>
    </row>
    <row r="267" spans="1:16" ht="15.75">
      <c r="A267" s="7">
        <v>264</v>
      </c>
      <c r="B267" s="92" t="s">
        <v>249</v>
      </c>
      <c r="C267" s="8">
        <v>12406</v>
      </c>
      <c r="D267" s="81">
        <v>9930.54</v>
      </c>
      <c r="E267" s="84">
        <v>6597.97</v>
      </c>
      <c r="F267" s="81">
        <v>5990.93</v>
      </c>
      <c r="G267" s="81">
        <v>7958.25</v>
      </c>
      <c r="H267" s="81">
        <v>6675.77</v>
      </c>
      <c r="I267" s="81">
        <v>6828.37</v>
      </c>
      <c r="J267" s="81">
        <v>8661.11</v>
      </c>
      <c r="K267" s="81">
        <v>8661.11</v>
      </c>
      <c r="L267" s="81">
        <v>8381.72</v>
      </c>
      <c r="M267" s="81">
        <v>8661.11</v>
      </c>
      <c r="N267" s="81">
        <v>7948.88</v>
      </c>
      <c r="O267" s="72">
        <v>8281.05</v>
      </c>
      <c r="P267" s="1">
        <f t="shared" si="5"/>
        <v>94576.81000000001</v>
      </c>
    </row>
    <row r="268" spans="1:16" ht="15.75">
      <c r="A268" s="7">
        <v>265</v>
      </c>
      <c r="B268" s="92" t="s">
        <v>250</v>
      </c>
      <c r="C268" s="8">
        <v>12637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72"/>
      <c r="P268" s="1">
        <f t="shared" si="5"/>
        <v>0</v>
      </c>
    </row>
    <row r="269" spans="1:16" ht="15.75">
      <c r="A269" s="7">
        <v>266</v>
      </c>
      <c r="B269" s="92" t="s">
        <v>495</v>
      </c>
      <c r="C269" s="8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72"/>
      <c r="P269" s="1">
        <f t="shared" si="5"/>
        <v>0</v>
      </c>
    </row>
    <row r="270" spans="1:16" ht="15.75">
      <c r="A270" s="7">
        <v>267</v>
      </c>
      <c r="B270" s="92" t="s">
        <v>252</v>
      </c>
      <c r="C270" s="8">
        <v>12407</v>
      </c>
      <c r="D270" s="81">
        <v>10855.71</v>
      </c>
      <c r="E270" s="84">
        <v>7740.79</v>
      </c>
      <c r="F270" s="81">
        <v>7111.41</v>
      </c>
      <c r="G270" s="81">
        <v>8753.16</v>
      </c>
      <c r="H270" s="81">
        <v>7244.53</v>
      </c>
      <c r="I270" s="81">
        <v>9710.23</v>
      </c>
      <c r="J270" s="81">
        <v>10125.47</v>
      </c>
      <c r="K270" s="81">
        <v>10125.47</v>
      </c>
      <c r="L270" s="81">
        <v>9798.85</v>
      </c>
      <c r="M270" s="81">
        <v>10125.47</v>
      </c>
      <c r="N270" s="81">
        <v>9240.47</v>
      </c>
      <c r="O270" s="72">
        <v>9340.49</v>
      </c>
      <c r="P270" s="1">
        <f t="shared" si="5"/>
        <v>110172.05000000002</v>
      </c>
    </row>
    <row r="271" spans="1:16" ht="15.75">
      <c r="A271" s="7">
        <v>268</v>
      </c>
      <c r="B271" s="92" t="s">
        <v>253</v>
      </c>
      <c r="C271" s="8">
        <v>33005</v>
      </c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72"/>
      <c r="P271" s="1">
        <f t="shared" si="5"/>
        <v>0</v>
      </c>
    </row>
    <row r="272" spans="1:16" ht="15.75">
      <c r="A272" s="7">
        <v>269</v>
      </c>
      <c r="B272" s="92" t="s">
        <v>254</v>
      </c>
      <c r="C272" s="8">
        <v>21824</v>
      </c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72"/>
      <c r="P272" s="1">
        <f t="shared" si="5"/>
        <v>0</v>
      </c>
    </row>
    <row r="273" spans="1:16" ht="15.75">
      <c r="A273" s="7">
        <v>270</v>
      </c>
      <c r="B273" s="92" t="s">
        <v>255</v>
      </c>
      <c r="C273" s="8">
        <v>21827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72"/>
      <c r="P273" s="1">
        <f t="shared" si="5"/>
        <v>0</v>
      </c>
    </row>
    <row r="274" spans="1:16" ht="15.75">
      <c r="A274" s="7">
        <v>271</v>
      </c>
      <c r="B274" s="92" t="s">
        <v>256</v>
      </c>
      <c r="C274" s="8">
        <v>21828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72"/>
      <c r="P274" s="1">
        <f t="shared" si="5"/>
        <v>0</v>
      </c>
    </row>
    <row r="275" spans="1:16" ht="15.75">
      <c r="A275" s="7">
        <v>272</v>
      </c>
      <c r="B275" s="92" t="s">
        <v>257</v>
      </c>
      <c r="C275" s="8">
        <v>21829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72"/>
      <c r="P275" s="1">
        <f t="shared" si="5"/>
        <v>0</v>
      </c>
    </row>
    <row r="276" spans="1:16" ht="15.75">
      <c r="A276" s="7">
        <v>273</v>
      </c>
      <c r="B276" s="92" t="s">
        <v>258</v>
      </c>
      <c r="C276" s="8">
        <v>12362</v>
      </c>
      <c r="D276" s="81">
        <v>10221.9</v>
      </c>
      <c r="E276" s="84">
        <v>8089.58</v>
      </c>
      <c r="F276" s="81">
        <v>5848.43</v>
      </c>
      <c r="G276" s="81">
        <v>7975.09</v>
      </c>
      <c r="H276" s="81">
        <v>8241.65</v>
      </c>
      <c r="I276" s="81">
        <v>5618.38</v>
      </c>
      <c r="J276" s="81">
        <v>9057.84</v>
      </c>
      <c r="K276" s="81">
        <v>9057.84</v>
      </c>
      <c r="L276" s="81">
        <v>8765.65</v>
      </c>
      <c r="M276" s="81">
        <v>9057.84</v>
      </c>
      <c r="N276" s="81">
        <v>9868.74</v>
      </c>
      <c r="O276" s="72">
        <v>8746.66</v>
      </c>
      <c r="P276" s="1">
        <f t="shared" si="5"/>
        <v>100549.59999999999</v>
      </c>
    </row>
    <row r="277" spans="1:16" ht="15.75">
      <c r="A277" s="7">
        <v>274</v>
      </c>
      <c r="B277" s="92" t="s">
        <v>259</v>
      </c>
      <c r="C277" s="8">
        <v>12360</v>
      </c>
      <c r="D277" s="81">
        <v>12233.72</v>
      </c>
      <c r="E277" s="84">
        <v>8633.69</v>
      </c>
      <c r="F277" s="81">
        <v>8245.72</v>
      </c>
      <c r="G277" s="81">
        <v>10171.58</v>
      </c>
      <c r="H277" s="81">
        <v>8883.77</v>
      </c>
      <c r="I277" s="81">
        <v>10315.31</v>
      </c>
      <c r="J277" s="81">
        <v>11517.19</v>
      </c>
      <c r="K277" s="81">
        <v>11517.19</v>
      </c>
      <c r="L277" s="81">
        <v>11145.67</v>
      </c>
      <c r="M277" s="81">
        <v>11517.19</v>
      </c>
      <c r="N277" s="81">
        <v>10245.54</v>
      </c>
      <c r="O277" s="72">
        <v>10659.25</v>
      </c>
      <c r="P277" s="1">
        <f t="shared" si="5"/>
        <v>125085.82</v>
      </c>
    </row>
    <row r="278" spans="1:16" ht="15.75">
      <c r="A278" s="7">
        <v>275</v>
      </c>
      <c r="B278" s="92" t="s">
        <v>260</v>
      </c>
      <c r="C278" s="8">
        <v>12361</v>
      </c>
      <c r="D278" s="81">
        <v>10221.37</v>
      </c>
      <c r="E278" s="84">
        <v>7443.91</v>
      </c>
      <c r="F278" s="81">
        <v>7587.29</v>
      </c>
      <c r="G278" s="81">
        <v>10172.99</v>
      </c>
      <c r="H278" s="81">
        <v>9453.42</v>
      </c>
      <c r="I278" s="81">
        <v>12034.86</v>
      </c>
      <c r="J278" s="81">
        <v>5782.02</v>
      </c>
      <c r="K278" s="81">
        <v>8717.97</v>
      </c>
      <c r="L278" s="81">
        <v>10374.75</v>
      </c>
      <c r="M278" s="81">
        <v>8913.8</v>
      </c>
      <c r="N278" s="81">
        <v>8065.65</v>
      </c>
      <c r="O278" s="72">
        <v>9847.55</v>
      </c>
      <c r="P278" s="1">
        <f t="shared" si="5"/>
        <v>108615.58</v>
      </c>
    </row>
    <row r="279" spans="1:16" ht="15.75">
      <c r="A279" s="7">
        <v>276</v>
      </c>
      <c r="B279" s="92" t="s">
        <v>261</v>
      </c>
      <c r="C279" s="8">
        <v>11165</v>
      </c>
      <c r="D279" s="81">
        <v>0</v>
      </c>
      <c r="E279" s="84">
        <v>47440.4</v>
      </c>
      <c r="F279" s="81">
        <v>8978.6</v>
      </c>
      <c r="G279" s="81">
        <v>11380.32</v>
      </c>
      <c r="H279" s="81">
        <v>11236.76</v>
      </c>
      <c r="I279" s="81">
        <v>10219.43</v>
      </c>
      <c r="J279" s="81">
        <v>6470.41</v>
      </c>
      <c r="K279" s="81">
        <v>8651.12</v>
      </c>
      <c r="L279" s="81">
        <v>3813.24</v>
      </c>
      <c r="M279" s="81">
        <v>7346.28</v>
      </c>
      <c r="N279" s="81">
        <v>9810.26</v>
      </c>
      <c r="O279" s="72">
        <v>10080.48</v>
      </c>
      <c r="P279" s="1">
        <f t="shared" si="5"/>
        <v>135427.30000000002</v>
      </c>
    </row>
    <row r="280" spans="1:16" ht="15.75">
      <c r="A280" s="7">
        <v>277</v>
      </c>
      <c r="B280" s="92" t="s">
        <v>262</v>
      </c>
      <c r="C280" s="8">
        <v>12109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72"/>
      <c r="P280" s="1">
        <f t="shared" si="5"/>
        <v>0</v>
      </c>
    </row>
    <row r="281" spans="1:16" ht="15.75">
      <c r="A281" s="7">
        <v>278</v>
      </c>
      <c r="B281" s="92" t="s">
        <v>263</v>
      </c>
      <c r="C281" s="8">
        <v>11161</v>
      </c>
      <c r="D281" s="81">
        <v>3154.8</v>
      </c>
      <c r="E281" s="84">
        <v>2849.43</v>
      </c>
      <c r="F281" s="81">
        <v>7110.88</v>
      </c>
      <c r="G281" s="81">
        <v>3736.49</v>
      </c>
      <c r="H281" s="81">
        <v>3465.14</v>
      </c>
      <c r="I281" s="81">
        <v>3933.4</v>
      </c>
      <c r="J281" s="81">
        <v>2414.05</v>
      </c>
      <c r="K281" s="81">
        <v>3304.19</v>
      </c>
      <c r="L281" s="81">
        <v>3631.47</v>
      </c>
      <c r="M281" s="81">
        <v>3258.33</v>
      </c>
      <c r="N281" s="81">
        <v>3582.97</v>
      </c>
      <c r="O281" s="72">
        <v>3649.4</v>
      </c>
      <c r="P281" s="1">
        <f t="shared" si="5"/>
        <v>44090.55</v>
      </c>
    </row>
    <row r="282" spans="1:16" ht="15.75">
      <c r="A282" s="7">
        <v>279</v>
      </c>
      <c r="B282" s="92" t="s">
        <v>264</v>
      </c>
      <c r="C282" s="8">
        <v>12113</v>
      </c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72"/>
      <c r="P282" s="1">
        <f t="shared" si="5"/>
        <v>0</v>
      </c>
    </row>
    <row r="283" spans="1:16" ht="15.75">
      <c r="A283" s="7">
        <v>280</v>
      </c>
      <c r="B283" s="92" t="s">
        <v>265</v>
      </c>
      <c r="C283" s="8">
        <v>12115</v>
      </c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72"/>
      <c r="P283" s="1">
        <f t="shared" si="5"/>
        <v>0</v>
      </c>
    </row>
    <row r="284" spans="1:16" ht="15.75">
      <c r="A284" s="7">
        <v>281</v>
      </c>
      <c r="B284" s="92" t="s">
        <v>3</v>
      </c>
      <c r="C284" s="8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72"/>
      <c r="P284" s="1">
        <v>0</v>
      </c>
    </row>
    <row r="285" spans="1:16" ht="15.75">
      <c r="A285" s="7">
        <v>282</v>
      </c>
      <c r="B285" s="92" t="s">
        <v>266</v>
      </c>
      <c r="C285" s="8">
        <v>12118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72"/>
      <c r="P285" s="1">
        <f t="shared" si="5"/>
        <v>0</v>
      </c>
    </row>
    <row r="286" spans="1:16" ht="15.75">
      <c r="A286" s="7">
        <v>283</v>
      </c>
      <c r="B286" s="92" t="s">
        <v>267</v>
      </c>
      <c r="C286" s="8">
        <v>12119</v>
      </c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72"/>
      <c r="P286" s="1">
        <f t="shared" si="5"/>
        <v>0</v>
      </c>
    </row>
    <row r="287" spans="1:16" ht="15.75">
      <c r="A287" s="7">
        <v>284</v>
      </c>
      <c r="B287" s="92" t="s">
        <v>268</v>
      </c>
      <c r="C287" s="8">
        <v>11162</v>
      </c>
      <c r="D287" s="81">
        <v>3631.75</v>
      </c>
      <c r="E287" s="84">
        <v>3280.28</v>
      </c>
      <c r="F287" s="81">
        <v>1944.1</v>
      </c>
      <c r="G287" s="81">
        <v>5629.9</v>
      </c>
      <c r="H287" s="81">
        <v>4246.4</v>
      </c>
      <c r="I287" s="81">
        <v>4121.62</v>
      </c>
      <c r="J287" s="81">
        <v>2559.75</v>
      </c>
      <c r="K287" s="81">
        <v>3293.78</v>
      </c>
      <c r="L287" s="81">
        <v>4038.22</v>
      </c>
      <c r="M287" s="81">
        <v>4054.93</v>
      </c>
      <c r="N287" s="81">
        <v>4362.65</v>
      </c>
      <c r="O287" s="72">
        <v>4491.65</v>
      </c>
      <c r="P287" s="1">
        <f t="shared" si="5"/>
        <v>45655.03</v>
      </c>
    </row>
    <row r="288" spans="1:16" ht="15.75">
      <c r="A288" s="7">
        <v>285</v>
      </c>
      <c r="B288" s="92" t="s">
        <v>269</v>
      </c>
      <c r="C288" s="8">
        <v>11163</v>
      </c>
      <c r="D288" s="81">
        <v>4383.58</v>
      </c>
      <c r="E288" s="84">
        <v>3959.28</v>
      </c>
      <c r="F288" s="81">
        <v>2222.72</v>
      </c>
      <c r="G288" s="81">
        <v>4998.76</v>
      </c>
      <c r="H288" s="81">
        <v>4383.76</v>
      </c>
      <c r="I288" s="81">
        <v>4116.12</v>
      </c>
      <c r="J288" s="81">
        <v>2688.55</v>
      </c>
      <c r="K288" s="81">
        <v>3880.09</v>
      </c>
      <c r="L288" s="81">
        <v>3990.33</v>
      </c>
      <c r="M288" s="81">
        <v>4302.33</v>
      </c>
      <c r="N288" s="81">
        <v>4664.25</v>
      </c>
      <c r="O288" s="72">
        <v>4610.05</v>
      </c>
      <c r="P288" s="1">
        <f t="shared" si="5"/>
        <v>48199.82</v>
      </c>
    </row>
    <row r="289" spans="1:16" ht="15.75">
      <c r="A289" s="7">
        <v>286</v>
      </c>
      <c r="B289" s="92" t="s">
        <v>270</v>
      </c>
      <c r="C289" s="8">
        <v>11164</v>
      </c>
      <c r="D289" s="81">
        <v>3780.09</v>
      </c>
      <c r="E289" s="84">
        <v>3414.27</v>
      </c>
      <c r="F289" s="81">
        <v>1855.48</v>
      </c>
      <c r="G289" s="81">
        <v>4286.28</v>
      </c>
      <c r="H289" s="81">
        <v>3631.39</v>
      </c>
      <c r="I289" s="81">
        <v>3658.51</v>
      </c>
      <c r="J289" s="81">
        <v>2256.11</v>
      </c>
      <c r="K289" s="81">
        <v>2884.18</v>
      </c>
      <c r="L289" s="81">
        <v>3401.8</v>
      </c>
      <c r="M289" s="81">
        <v>3524.68</v>
      </c>
      <c r="N289" s="81">
        <v>3749.25</v>
      </c>
      <c r="O289" s="72">
        <v>4225.5</v>
      </c>
      <c r="P289" s="1">
        <f t="shared" si="5"/>
        <v>40667.53999999999</v>
      </c>
    </row>
    <row r="290" spans="1:16" ht="15.75">
      <c r="A290" s="7">
        <v>287</v>
      </c>
      <c r="B290" s="92" t="s">
        <v>272</v>
      </c>
      <c r="C290" s="8">
        <v>12642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72"/>
      <c r="P290" s="1">
        <f t="shared" si="5"/>
        <v>0</v>
      </c>
    </row>
    <row r="291" spans="1:16" ht="15.75">
      <c r="A291" s="7">
        <v>288</v>
      </c>
      <c r="B291" s="92" t="s">
        <v>273</v>
      </c>
      <c r="C291" s="8">
        <v>12640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72"/>
      <c r="P291" s="1">
        <f t="shared" si="5"/>
        <v>0</v>
      </c>
    </row>
    <row r="292" spans="1:16" ht="15.75">
      <c r="A292" s="7">
        <v>289</v>
      </c>
      <c r="B292" s="92" t="s">
        <v>274</v>
      </c>
      <c r="C292" s="8">
        <v>21678</v>
      </c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72"/>
      <c r="P292" s="1">
        <f t="shared" si="5"/>
        <v>0</v>
      </c>
    </row>
    <row r="293" spans="1:16" ht="15.75">
      <c r="A293" s="7">
        <v>290</v>
      </c>
      <c r="B293" s="92" t="s">
        <v>275</v>
      </c>
      <c r="C293" s="8">
        <v>21675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72"/>
      <c r="P293" s="1">
        <f t="shared" si="5"/>
        <v>0</v>
      </c>
    </row>
    <row r="294" spans="1:16" ht="15.75">
      <c r="A294" s="7">
        <v>291</v>
      </c>
      <c r="B294" s="92" t="s">
        <v>276</v>
      </c>
      <c r="C294" s="8">
        <v>21676</v>
      </c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72"/>
      <c r="P294" s="1">
        <f t="shared" si="5"/>
        <v>0</v>
      </c>
    </row>
    <row r="295" spans="1:16" ht="15.75">
      <c r="A295" s="7">
        <v>292</v>
      </c>
      <c r="B295" s="92" t="s">
        <v>277</v>
      </c>
      <c r="C295" s="8">
        <v>21677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72"/>
      <c r="P295" s="1">
        <f t="shared" si="5"/>
        <v>0</v>
      </c>
    </row>
    <row r="296" spans="1:16" ht="15.75">
      <c r="A296" s="7">
        <v>293</v>
      </c>
      <c r="B296" s="92" t="s">
        <v>278</v>
      </c>
      <c r="C296" s="8">
        <v>22454</v>
      </c>
      <c r="D296" s="81"/>
      <c r="E296" s="81"/>
      <c r="F296" s="81"/>
      <c r="G296" s="81"/>
      <c r="H296" s="81"/>
      <c r="I296" s="81">
        <v>44308.68</v>
      </c>
      <c r="J296" s="81">
        <v>14938.85</v>
      </c>
      <c r="K296" s="81">
        <v>6815.01</v>
      </c>
      <c r="L296" s="81">
        <v>6606.13</v>
      </c>
      <c r="M296" s="81">
        <v>6826.31</v>
      </c>
      <c r="N296" s="81">
        <v>3870.97</v>
      </c>
      <c r="O296" s="72">
        <v>4468.47</v>
      </c>
      <c r="P296" s="1">
        <f t="shared" si="5"/>
        <v>87834.42</v>
      </c>
    </row>
    <row r="297" spans="1:16" ht="15.75">
      <c r="A297" s="7">
        <v>294</v>
      </c>
      <c r="B297" s="92" t="s">
        <v>279</v>
      </c>
      <c r="C297" s="8">
        <v>22457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72"/>
      <c r="P297" s="1">
        <f t="shared" si="5"/>
        <v>0</v>
      </c>
    </row>
    <row r="298" spans="1:16" ht="15.75">
      <c r="A298" s="7">
        <v>295</v>
      </c>
      <c r="B298" s="92" t="s">
        <v>280</v>
      </c>
      <c r="C298" s="8">
        <v>22459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72"/>
      <c r="P298" s="1">
        <f t="shared" si="5"/>
        <v>0</v>
      </c>
    </row>
    <row r="299" spans="1:16" ht="15.75">
      <c r="A299" s="7">
        <v>296</v>
      </c>
      <c r="B299" s="92" t="s">
        <v>281</v>
      </c>
      <c r="C299" s="8">
        <v>22458</v>
      </c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72"/>
      <c r="P299" s="1">
        <f t="shared" si="5"/>
        <v>0</v>
      </c>
    </row>
    <row r="300" spans="1:16" ht="15.75">
      <c r="A300" s="7">
        <v>297</v>
      </c>
      <c r="B300" s="92" t="s">
        <v>282</v>
      </c>
      <c r="C300" s="8">
        <v>22463</v>
      </c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72"/>
      <c r="P300" s="1">
        <f t="shared" si="5"/>
        <v>0</v>
      </c>
    </row>
    <row r="301" spans="1:16" ht="15.75">
      <c r="A301" s="7">
        <v>298</v>
      </c>
      <c r="B301" s="92" t="s">
        <v>283</v>
      </c>
      <c r="C301" s="8">
        <v>21421</v>
      </c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72"/>
      <c r="P301" s="1">
        <f t="shared" si="5"/>
        <v>0</v>
      </c>
    </row>
    <row r="302" spans="1:16" ht="15.75">
      <c r="A302" s="7">
        <v>299</v>
      </c>
      <c r="B302" s="92" t="s">
        <v>284</v>
      </c>
      <c r="C302" s="8">
        <v>21684</v>
      </c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72"/>
      <c r="P302" s="1">
        <f t="shared" si="5"/>
        <v>0</v>
      </c>
    </row>
    <row r="303" spans="1:16" ht="15.75">
      <c r="A303" s="7">
        <v>300</v>
      </c>
      <c r="B303" s="92" t="s">
        <v>285</v>
      </c>
      <c r="C303" s="8">
        <v>12120</v>
      </c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72"/>
      <c r="P303" s="1">
        <f t="shared" si="5"/>
        <v>0</v>
      </c>
    </row>
    <row r="304" spans="1:16" ht="15.75">
      <c r="A304" s="7">
        <v>301</v>
      </c>
      <c r="B304" s="92" t="s">
        <v>286</v>
      </c>
      <c r="C304" s="8">
        <v>21429</v>
      </c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72"/>
      <c r="P304" s="1">
        <f t="shared" si="5"/>
        <v>0</v>
      </c>
    </row>
    <row r="305" spans="1:16" ht="15.75">
      <c r="A305" s="7">
        <v>302</v>
      </c>
      <c r="B305" s="92" t="s">
        <v>287</v>
      </c>
      <c r="C305" s="8">
        <v>12122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72"/>
      <c r="P305" s="1">
        <f t="shared" si="5"/>
        <v>0</v>
      </c>
    </row>
    <row r="306" spans="1:16" ht="15.75">
      <c r="A306" s="7">
        <v>303</v>
      </c>
      <c r="B306" s="92" t="s">
        <v>288</v>
      </c>
      <c r="C306" s="8">
        <v>12127</v>
      </c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72"/>
      <c r="P306" s="1">
        <f t="shared" si="5"/>
        <v>0</v>
      </c>
    </row>
    <row r="307" spans="1:16" ht="15.75">
      <c r="A307" s="7">
        <v>304</v>
      </c>
      <c r="B307" s="92" t="s">
        <v>292</v>
      </c>
      <c r="C307" s="8">
        <v>21432</v>
      </c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72"/>
      <c r="P307" s="1">
        <f t="shared" si="5"/>
        <v>0</v>
      </c>
    </row>
    <row r="308" spans="1:16" ht="15.75">
      <c r="A308" s="7">
        <v>305</v>
      </c>
      <c r="B308" s="92" t="s">
        <v>293</v>
      </c>
      <c r="C308" s="8">
        <v>21433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72"/>
      <c r="P308" s="1">
        <f t="shared" si="5"/>
        <v>0</v>
      </c>
    </row>
    <row r="309" spans="1:16" ht="15.75">
      <c r="A309" s="7">
        <v>306</v>
      </c>
      <c r="B309" s="93" t="s">
        <v>294</v>
      </c>
      <c r="C309" s="9">
        <v>12164</v>
      </c>
      <c r="D309" s="81">
        <v>9834.83</v>
      </c>
      <c r="E309" s="84">
        <v>8192.74</v>
      </c>
      <c r="F309" s="81">
        <v>7167.25</v>
      </c>
      <c r="G309" s="81">
        <v>8767.68</v>
      </c>
      <c r="H309" s="81">
        <v>6107.37</v>
      </c>
      <c r="I309" s="81">
        <v>7959.67</v>
      </c>
      <c r="J309" s="81">
        <v>1476.23</v>
      </c>
      <c r="K309" s="81">
        <v>5895.12</v>
      </c>
      <c r="L309" s="81">
        <v>6352.62</v>
      </c>
      <c r="M309" s="81">
        <v>6675.01</v>
      </c>
      <c r="N309" s="81">
        <v>7614.87</v>
      </c>
      <c r="O309" s="72">
        <v>8315.69</v>
      </c>
      <c r="P309" s="1">
        <f t="shared" si="5"/>
        <v>84359.08</v>
      </c>
    </row>
    <row r="310" spans="1:16" ht="15.75">
      <c r="A310" s="7">
        <v>307</v>
      </c>
      <c r="B310" s="92" t="s">
        <v>295</v>
      </c>
      <c r="C310" s="8">
        <v>12138</v>
      </c>
      <c r="D310" s="81">
        <v>6393.07</v>
      </c>
      <c r="E310" s="84">
        <v>5304.5</v>
      </c>
      <c r="F310" s="81">
        <v>3280.64</v>
      </c>
      <c r="G310" s="81">
        <v>5935.64</v>
      </c>
      <c r="H310" s="81">
        <v>3374.58</v>
      </c>
      <c r="I310" s="81">
        <v>4827.91</v>
      </c>
      <c r="J310" s="81">
        <v>5312.9</v>
      </c>
      <c r="K310" s="81">
        <v>3293.79</v>
      </c>
      <c r="L310" s="81">
        <v>4641.23</v>
      </c>
      <c r="M310" s="81">
        <v>4994.79</v>
      </c>
      <c r="N310" s="81">
        <v>6163.51</v>
      </c>
      <c r="O310" s="72">
        <v>6088.72</v>
      </c>
      <c r="P310" s="1">
        <f t="shared" si="5"/>
        <v>59611.28</v>
      </c>
    </row>
    <row r="311" spans="1:16" ht="15.75">
      <c r="A311" s="7">
        <v>308</v>
      </c>
      <c r="B311" s="92" t="s">
        <v>296</v>
      </c>
      <c r="C311" s="8">
        <v>12139</v>
      </c>
      <c r="D311" s="81">
        <v>12402.89</v>
      </c>
      <c r="E311" s="84">
        <v>9665.39</v>
      </c>
      <c r="F311" s="81">
        <v>8902.04</v>
      </c>
      <c r="G311" s="81">
        <v>11141.68</v>
      </c>
      <c r="H311" s="81">
        <v>8085.51</v>
      </c>
      <c r="I311" s="81">
        <v>8090.47</v>
      </c>
      <c r="J311" s="81">
        <v>5382.6</v>
      </c>
      <c r="K311" s="81">
        <v>7397.84</v>
      </c>
      <c r="L311" s="81">
        <v>3340.05</v>
      </c>
      <c r="M311" s="81">
        <v>13955.27</v>
      </c>
      <c r="N311" s="81">
        <v>9547.58</v>
      </c>
      <c r="O311" s="72">
        <v>9505.74</v>
      </c>
      <c r="P311" s="1">
        <f t="shared" si="5"/>
        <v>107417.06000000001</v>
      </c>
    </row>
    <row r="312" spans="1:16" ht="15.75">
      <c r="A312" s="7">
        <v>309</v>
      </c>
      <c r="B312" s="92" t="s">
        <v>297</v>
      </c>
      <c r="C312" s="8">
        <v>12143</v>
      </c>
      <c r="D312" s="81">
        <v>17789.24</v>
      </c>
      <c r="E312" s="84">
        <v>13877.22</v>
      </c>
      <c r="F312" s="81">
        <v>13522.75</v>
      </c>
      <c r="G312" s="81">
        <v>14296.38</v>
      </c>
      <c r="H312" s="81">
        <v>11762.09</v>
      </c>
      <c r="I312" s="81">
        <v>13871.02</v>
      </c>
      <c r="J312" s="81">
        <v>7687.62</v>
      </c>
      <c r="K312" s="81">
        <v>10736.87</v>
      </c>
      <c r="L312" s="81">
        <v>13024.37</v>
      </c>
      <c r="M312" s="81">
        <v>661.9</v>
      </c>
      <c r="N312" s="81">
        <v>6220.77</v>
      </c>
      <c r="O312" s="72">
        <v>16323.05</v>
      </c>
      <c r="P312" s="1">
        <f t="shared" si="5"/>
        <v>139773.27999999997</v>
      </c>
    </row>
    <row r="313" spans="1:16" ht="15.75">
      <c r="A313" s="7">
        <v>310</v>
      </c>
      <c r="B313" s="92" t="s">
        <v>298</v>
      </c>
      <c r="C313" s="8">
        <v>12648</v>
      </c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72"/>
      <c r="P313" s="1">
        <f aca="true" t="shared" si="6" ref="P313:P364">D313+E313+F313+G313+H313+I313+J313+K313+L313+M313+N313+O313</f>
        <v>0</v>
      </c>
    </row>
    <row r="314" spans="1:16" ht="15.75">
      <c r="A314" s="7">
        <v>311</v>
      </c>
      <c r="B314" s="92" t="s">
        <v>300</v>
      </c>
      <c r="C314" s="8">
        <v>21831</v>
      </c>
      <c r="D314" s="81">
        <v>17389.51</v>
      </c>
      <c r="E314" s="84">
        <v>15706.65</v>
      </c>
      <c r="F314" s="81">
        <v>17389.51</v>
      </c>
      <c r="G314" s="81">
        <v>16828.56</v>
      </c>
      <c r="H314" s="81">
        <v>17389.51</v>
      </c>
      <c r="I314" s="81">
        <v>16828.56</v>
      </c>
      <c r="J314" s="81">
        <v>19994.46</v>
      </c>
      <c r="K314" s="81">
        <v>19994.46</v>
      </c>
      <c r="L314" s="81">
        <v>19349.48</v>
      </c>
      <c r="M314" s="81">
        <v>19994.46</v>
      </c>
      <c r="N314" s="81">
        <v>8671.91</v>
      </c>
      <c r="O314" s="72">
        <v>8163.26</v>
      </c>
      <c r="P314" s="1">
        <f t="shared" si="6"/>
        <v>197700.33</v>
      </c>
    </row>
    <row r="315" spans="1:16" ht="15.75">
      <c r="A315" s="7">
        <v>312</v>
      </c>
      <c r="B315" s="92" t="s">
        <v>301</v>
      </c>
      <c r="C315" s="8">
        <v>12275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72"/>
      <c r="P315" s="1">
        <f t="shared" si="6"/>
        <v>0</v>
      </c>
    </row>
    <row r="316" spans="1:16" ht="15.75">
      <c r="A316" s="7">
        <v>313</v>
      </c>
      <c r="B316" s="92" t="s">
        <v>302</v>
      </c>
      <c r="C316" s="8">
        <v>12284</v>
      </c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72"/>
      <c r="P316" s="1">
        <f t="shared" si="6"/>
        <v>0</v>
      </c>
    </row>
    <row r="317" spans="1:16" ht="15.75">
      <c r="A317" s="7">
        <v>314</v>
      </c>
      <c r="B317" s="92" t="s">
        <v>303</v>
      </c>
      <c r="C317" s="8">
        <v>12285</v>
      </c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72"/>
      <c r="P317" s="1">
        <f t="shared" si="6"/>
        <v>0</v>
      </c>
    </row>
    <row r="318" spans="1:16" ht="15.75">
      <c r="A318" s="7">
        <v>315</v>
      </c>
      <c r="B318" s="92" t="s">
        <v>304</v>
      </c>
      <c r="C318" s="8">
        <v>12276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72"/>
      <c r="P318" s="1">
        <f t="shared" si="6"/>
        <v>0</v>
      </c>
    </row>
    <row r="319" spans="1:16" ht="15.75">
      <c r="A319" s="7">
        <v>316</v>
      </c>
      <c r="B319" s="92" t="s">
        <v>305</v>
      </c>
      <c r="C319" s="8">
        <v>12277</v>
      </c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72"/>
      <c r="P319" s="1">
        <f t="shared" si="6"/>
        <v>0</v>
      </c>
    </row>
    <row r="320" spans="1:16" ht="15.75">
      <c r="A320" s="7">
        <v>317</v>
      </c>
      <c r="B320" s="92" t="s">
        <v>306</v>
      </c>
      <c r="C320" s="8">
        <v>12278</v>
      </c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72"/>
      <c r="P320" s="1">
        <f t="shared" si="6"/>
        <v>0</v>
      </c>
    </row>
    <row r="321" spans="1:16" ht="15.75">
      <c r="A321" s="7">
        <v>318</v>
      </c>
      <c r="B321" s="92" t="s">
        <v>307</v>
      </c>
      <c r="C321" s="8">
        <v>12279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72"/>
      <c r="P321" s="1">
        <f t="shared" si="6"/>
        <v>0</v>
      </c>
    </row>
    <row r="322" spans="1:16" ht="15.75">
      <c r="A322" s="7">
        <v>319</v>
      </c>
      <c r="B322" s="92" t="s">
        <v>308</v>
      </c>
      <c r="C322" s="8">
        <v>12280</v>
      </c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72"/>
      <c r="P322" s="1">
        <f t="shared" si="6"/>
        <v>0</v>
      </c>
    </row>
    <row r="323" spans="1:16" ht="15.75">
      <c r="A323" s="7">
        <v>320</v>
      </c>
      <c r="B323" s="92" t="s">
        <v>309</v>
      </c>
      <c r="C323" s="8">
        <v>12281</v>
      </c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72"/>
      <c r="P323" s="1">
        <f t="shared" si="6"/>
        <v>0</v>
      </c>
    </row>
    <row r="324" spans="1:16" ht="15.75">
      <c r="A324" s="7">
        <v>321</v>
      </c>
      <c r="B324" s="92" t="s">
        <v>311</v>
      </c>
      <c r="C324" s="8">
        <v>12283</v>
      </c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72"/>
      <c r="P324" s="1">
        <f t="shared" si="6"/>
        <v>0</v>
      </c>
    </row>
    <row r="325" spans="1:16" ht="15.75">
      <c r="A325" s="7">
        <v>322</v>
      </c>
      <c r="B325" s="92" t="s">
        <v>312</v>
      </c>
      <c r="C325" s="8">
        <v>21444</v>
      </c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72"/>
      <c r="P325" s="1">
        <f t="shared" si="6"/>
        <v>0</v>
      </c>
    </row>
    <row r="326" spans="1:16" ht="15.75">
      <c r="A326" s="7">
        <v>323</v>
      </c>
      <c r="B326" s="92" t="s">
        <v>313</v>
      </c>
      <c r="C326" s="8">
        <v>23648</v>
      </c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72"/>
      <c r="P326" s="1">
        <f t="shared" si="6"/>
        <v>0</v>
      </c>
    </row>
    <row r="327" spans="1:16" ht="15.75">
      <c r="A327" s="7">
        <v>324</v>
      </c>
      <c r="B327" s="92" t="s">
        <v>314</v>
      </c>
      <c r="C327" s="8">
        <v>23020</v>
      </c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72"/>
      <c r="P327" s="1">
        <f t="shared" si="6"/>
        <v>0</v>
      </c>
    </row>
    <row r="328" spans="1:16" ht="15.75">
      <c r="A328" s="7">
        <v>325</v>
      </c>
      <c r="B328" s="92" t="s">
        <v>315</v>
      </c>
      <c r="C328" s="8">
        <v>23010</v>
      </c>
      <c r="D328" s="81">
        <v>9374.55</v>
      </c>
      <c r="E328" s="84">
        <v>-1150.08</v>
      </c>
      <c r="F328" s="81">
        <v>6423.39</v>
      </c>
      <c r="G328" s="81">
        <v>8211.35</v>
      </c>
      <c r="H328" s="81">
        <v>7424.95</v>
      </c>
      <c r="I328" s="81">
        <v>9192.87</v>
      </c>
      <c r="J328" s="81">
        <v>6342.84</v>
      </c>
      <c r="K328" s="81">
        <v>8326.9</v>
      </c>
      <c r="L328" s="81">
        <v>8356.24</v>
      </c>
      <c r="M328" s="81">
        <v>7966.61</v>
      </c>
      <c r="N328" s="81">
        <v>7883.26</v>
      </c>
      <c r="O328" s="72">
        <v>8515.81</v>
      </c>
      <c r="P328" s="1">
        <f t="shared" si="6"/>
        <v>86868.68999999999</v>
      </c>
    </row>
    <row r="329" spans="1:16" ht="15.75">
      <c r="A329" s="7">
        <v>326</v>
      </c>
      <c r="B329" s="92" t="s">
        <v>316</v>
      </c>
      <c r="C329" s="8">
        <v>23013</v>
      </c>
      <c r="D329" s="81">
        <v>10736.07</v>
      </c>
      <c r="E329" s="84">
        <v>8070.8</v>
      </c>
      <c r="F329" s="81">
        <v>7751.77</v>
      </c>
      <c r="G329" s="81">
        <v>9838.9</v>
      </c>
      <c r="H329" s="81">
        <v>8773.01</v>
      </c>
      <c r="I329" s="81">
        <v>9878.6</v>
      </c>
      <c r="J329" s="81">
        <v>6808.9</v>
      </c>
      <c r="K329" s="81">
        <v>9086.41</v>
      </c>
      <c r="L329" s="81">
        <v>9749.12</v>
      </c>
      <c r="M329" s="81">
        <v>8846.76</v>
      </c>
      <c r="N329" s="81">
        <v>8846.76</v>
      </c>
      <c r="O329" s="72">
        <v>10893.14</v>
      </c>
      <c r="P329" s="1">
        <f t="shared" si="6"/>
        <v>109280.23999999999</v>
      </c>
    </row>
    <row r="330" spans="1:16" ht="15.75">
      <c r="A330" s="7">
        <v>327</v>
      </c>
      <c r="B330" s="92" t="s">
        <v>317</v>
      </c>
      <c r="C330" s="8">
        <v>23001</v>
      </c>
      <c r="D330" s="81">
        <v>5887.6</v>
      </c>
      <c r="E330" s="84">
        <v>4745.31</v>
      </c>
      <c r="F330" s="81">
        <v>4375.25</v>
      </c>
      <c r="G330" s="81">
        <v>5361.57</v>
      </c>
      <c r="H330" s="81">
        <v>4127.3</v>
      </c>
      <c r="I330" s="81">
        <v>4781.12</v>
      </c>
      <c r="J330" s="81">
        <v>3176.41</v>
      </c>
      <c r="K330" s="81">
        <v>4218.37</v>
      </c>
      <c r="L330" s="81">
        <v>4197.79</v>
      </c>
      <c r="M330" s="81">
        <v>3851.76</v>
      </c>
      <c r="N330" s="81">
        <v>3900.46</v>
      </c>
      <c r="O330" s="72">
        <v>5191.61</v>
      </c>
      <c r="P330" s="1">
        <f t="shared" si="6"/>
        <v>53814.55</v>
      </c>
    </row>
    <row r="331" spans="1:16" ht="15.75">
      <c r="A331" s="7">
        <v>328</v>
      </c>
      <c r="B331" s="92" t="s">
        <v>318</v>
      </c>
      <c r="C331" s="8">
        <v>23002</v>
      </c>
      <c r="D331" s="81">
        <v>0</v>
      </c>
      <c r="E331" s="84">
        <v>0</v>
      </c>
      <c r="F331" s="81">
        <v>23053.62</v>
      </c>
      <c r="G331" s="81">
        <v>3934.46</v>
      </c>
      <c r="H331" s="81">
        <v>3274.62</v>
      </c>
      <c r="I331" s="81">
        <v>4019.19</v>
      </c>
      <c r="J331" s="81">
        <v>2852.19</v>
      </c>
      <c r="K331" s="81">
        <v>3495.75</v>
      </c>
      <c r="L331" s="81">
        <v>3926.75</v>
      </c>
      <c r="M331" s="81">
        <v>3612.72</v>
      </c>
      <c r="N331" s="81">
        <v>3806.31</v>
      </c>
      <c r="O331" s="72">
        <v>3717.67</v>
      </c>
      <c r="P331" s="1">
        <f t="shared" si="6"/>
        <v>55693.28</v>
      </c>
    </row>
    <row r="332" spans="1:16" ht="15.75">
      <c r="A332" s="7">
        <v>329</v>
      </c>
      <c r="B332" s="92" t="s">
        <v>319</v>
      </c>
      <c r="C332" s="8">
        <v>23003</v>
      </c>
      <c r="D332" s="81">
        <v>5152.95</v>
      </c>
      <c r="E332" s="84">
        <v>3881.65</v>
      </c>
      <c r="F332" s="81">
        <v>3845.49</v>
      </c>
      <c r="G332" s="81">
        <v>4873.81</v>
      </c>
      <c r="H332" s="81">
        <v>4404.14</v>
      </c>
      <c r="I332" s="81">
        <v>5303.79</v>
      </c>
      <c r="J332" s="81">
        <v>4159.68</v>
      </c>
      <c r="K332" s="81">
        <v>5193.89</v>
      </c>
      <c r="L332" s="81">
        <v>5125.42</v>
      </c>
      <c r="M332" s="81">
        <v>4207.98</v>
      </c>
      <c r="N332" s="81">
        <v>4799.16</v>
      </c>
      <c r="O332" s="72">
        <v>4616.16</v>
      </c>
      <c r="P332" s="1">
        <f t="shared" si="6"/>
        <v>55564.12000000001</v>
      </c>
    </row>
    <row r="333" spans="1:16" ht="15.75">
      <c r="A333" s="7">
        <v>330</v>
      </c>
      <c r="B333" s="92" t="s">
        <v>474</v>
      </c>
      <c r="C333" s="10">
        <v>23004</v>
      </c>
      <c r="D333" s="81">
        <v>4336.43</v>
      </c>
      <c r="E333" s="84">
        <v>3230.49</v>
      </c>
      <c r="F333" s="81">
        <v>3224.63</v>
      </c>
      <c r="G333" s="81">
        <v>3997.73</v>
      </c>
      <c r="H333" s="81">
        <v>3548.61</v>
      </c>
      <c r="I333" s="81">
        <v>4447.03</v>
      </c>
      <c r="J333" s="81">
        <v>3203.92</v>
      </c>
      <c r="K333" s="81">
        <v>753.19</v>
      </c>
      <c r="L333" s="81">
        <v>3478.63</v>
      </c>
      <c r="M333" s="81">
        <v>3442.96</v>
      </c>
      <c r="N333" s="81">
        <v>3295.22</v>
      </c>
      <c r="O333" s="72">
        <v>3641.86</v>
      </c>
      <c r="P333" s="1">
        <f t="shared" si="6"/>
        <v>40600.7</v>
      </c>
    </row>
    <row r="334" spans="1:16" ht="15.75">
      <c r="A334" s="7">
        <v>331</v>
      </c>
      <c r="B334" s="92" t="s">
        <v>320</v>
      </c>
      <c r="C334" s="8">
        <v>21819</v>
      </c>
      <c r="D334" s="81">
        <v>32545.14</v>
      </c>
      <c r="E334" s="84">
        <v>25894.88</v>
      </c>
      <c r="F334" s="81">
        <v>24695.36</v>
      </c>
      <c r="G334" s="81">
        <v>30345.1</v>
      </c>
      <c r="H334" s="81">
        <v>25193.92</v>
      </c>
      <c r="I334" s="81">
        <v>29990.64</v>
      </c>
      <c r="J334" s="81">
        <v>20220.67</v>
      </c>
      <c r="K334" s="81">
        <v>27134.31</v>
      </c>
      <c r="L334" s="81">
        <v>26237.65</v>
      </c>
      <c r="M334" s="81">
        <v>24019.03</v>
      </c>
      <c r="N334" s="81">
        <v>23797.31</v>
      </c>
      <c r="O334" s="72">
        <v>28705.48</v>
      </c>
      <c r="P334" s="1">
        <f t="shared" si="6"/>
        <v>318779.49</v>
      </c>
    </row>
    <row r="335" spans="1:16" ht="15.75">
      <c r="A335" s="7">
        <v>332</v>
      </c>
      <c r="B335" s="92" t="s">
        <v>321</v>
      </c>
      <c r="C335" s="8">
        <v>21812</v>
      </c>
      <c r="D335" s="81">
        <v>18703.54</v>
      </c>
      <c r="E335" s="84">
        <v>15008.35</v>
      </c>
      <c r="F335" s="81">
        <v>14329.71</v>
      </c>
      <c r="G335" s="81">
        <v>17929.89</v>
      </c>
      <c r="H335" s="81">
        <v>15656.32</v>
      </c>
      <c r="I335" s="81">
        <v>19441.9</v>
      </c>
      <c r="J335" s="81">
        <v>19571.2</v>
      </c>
      <c r="K335" s="81">
        <v>19678.6</v>
      </c>
      <c r="L335" s="81">
        <v>20101.45</v>
      </c>
      <c r="M335" s="81">
        <v>15443.51</v>
      </c>
      <c r="N335" s="81">
        <v>8490.54</v>
      </c>
      <c r="O335" s="72">
        <v>13175.99</v>
      </c>
      <c r="P335" s="1">
        <f t="shared" si="6"/>
        <v>197531</v>
      </c>
    </row>
    <row r="336" spans="1:16" ht="15.75">
      <c r="A336" s="7">
        <v>333</v>
      </c>
      <c r="B336" s="92" t="s">
        <v>322</v>
      </c>
      <c r="C336" s="8">
        <v>21448</v>
      </c>
      <c r="D336" s="81">
        <v>21066.62</v>
      </c>
      <c r="E336" s="84">
        <v>16628.98</v>
      </c>
      <c r="F336" s="81">
        <v>16020.01</v>
      </c>
      <c r="G336" s="81">
        <v>20213.59</v>
      </c>
      <c r="H336" s="81">
        <v>16761.91</v>
      </c>
      <c r="I336" s="81">
        <v>13372.63</v>
      </c>
      <c r="J336" s="81">
        <v>9048.1</v>
      </c>
      <c r="K336" s="81">
        <v>11993.01</v>
      </c>
      <c r="L336" s="81">
        <v>12250.19</v>
      </c>
      <c r="M336" s="81">
        <v>10635.18</v>
      </c>
      <c r="N336" s="81">
        <v>16747.54</v>
      </c>
      <c r="O336" s="72">
        <v>10095.56</v>
      </c>
      <c r="P336" s="1">
        <f t="shared" si="6"/>
        <v>174833.32</v>
      </c>
    </row>
    <row r="337" spans="1:16" ht="15.75">
      <c r="A337" s="7">
        <v>334</v>
      </c>
      <c r="B337" s="92" t="s">
        <v>323</v>
      </c>
      <c r="C337" s="8">
        <v>21451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72"/>
      <c r="P337" s="1">
        <f t="shared" si="6"/>
        <v>0</v>
      </c>
    </row>
    <row r="338" spans="1:16" ht="15.75">
      <c r="A338" s="7">
        <v>335</v>
      </c>
      <c r="B338" s="92" t="s">
        <v>324</v>
      </c>
      <c r="C338" s="8">
        <v>21449</v>
      </c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72"/>
      <c r="P338" s="1">
        <f t="shared" si="6"/>
        <v>0</v>
      </c>
    </row>
    <row r="339" spans="1:16" ht="15.75">
      <c r="A339" s="7">
        <v>336</v>
      </c>
      <c r="B339" s="92" t="s">
        <v>326</v>
      </c>
      <c r="C339" s="8">
        <v>21463</v>
      </c>
      <c r="D339" s="81">
        <v>13198.76</v>
      </c>
      <c r="E339" s="84">
        <v>13170.23</v>
      </c>
      <c r="F339" s="81">
        <v>11834.75</v>
      </c>
      <c r="G339" s="81">
        <v>13397.09</v>
      </c>
      <c r="H339" s="81">
        <v>12934.87</v>
      </c>
      <c r="I339" s="81">
        <v>16368.28</v>
      </c>
      <c r="J339" s="81">
        <v>9800.07</v>
      </c>
      <c r="K339" s="81">
        <v>13062.48</v>
      </c>
      <c r="L339" s="81">
        <v>13087.75</v>
      </c>
      <c r="M339" s="81">
        <v>12698.72</v>
      </c>
      <c r="N339" s="81">
        <v>12887.02</v>
      </c>
      <c r="O339" s="72">
        <v>12678.34</v>
      </c>
      <c r="P339" s="1">
        <f t="shared" si="6"/>
        <v>155118.36000000002</v>
      </c>
    </row>
    <row r="340" spans="1:16" ht="15.75">
      <c r="A340" s="7">
        <v>337</v>
      </c>
      <c r="B340" s="99" t="s">
        <v>86</v>
      </c>
      <c r="C340" s="8"/>
      <c r="D340" s="81"/>
      <c r="E340" s="105"/>
      <c r="F340" s="81"/>
      <c r="G340" s="81"/>
      <c r="H340" s="81"/>
      <c r="I340" s="81"/>
      <c r="J340" s="81"/>
      <c r="K340" s="81"/>
      <c r="L340" s="81"/>
      <c r="M340" s="81"/>
      <c r="N340" s="81"/>
      <c r="O340" s="72"/>
      <c r="P340" s="1">
        <v>0</v>
      </c>
    </row>
    <row r="341" spans="1:16" ht="15.75">
      <c r="A341" s="7">
        <v>338</v>
      </c>
      <c r="B341" s="92" t="s">
        <v>473</v>
      </c>
      <c r="C341" s="8">
        <v>10009</v>
      </c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72"/>
      <c r="P341" s="1">
        <f t="shared" si="6"/>
        <v>0</v>
      </c>
    </row>
    <row r="342" spans="1:16" ht="15.75">
      <c r="A342" s="7">
        <v>339</v>
      </c>
      <c r="B342" s="92" t="s">
        <v>327</v>
      </c>
      <c r="C342" s="9">
        <v>10015</v>
      </c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72"/>
      <c r="P342" s="1">
        <f t="shared" si="6"/>
        <v>0</v>
      </c>
    </row>
    <row r="343" spans="1:16" ht="15.75">
      <c r="A343" s="7">
        <v>340</v>
      </c>
      <c r="B343" s="92" t="s">
        <v>328</v>
      </c>
      <c r="C343" s="8">
        <v>21457</v>
      </c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72"/>
      <c r="P343" s="1">
        <f t="shared" si="6"/>
        <v>0</v>
      </c>
    </row>
    <row r="344" spans="1:16" ht="15.75">
      <c r="A344" s="7">
        <v>341</v>
      </c>
      <c r="B344" s="92" t="s">
        <v>329</v>
      </c>
      <c r="C344" s="8">
        <v>21460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72"/>
      <c r="P344" s="1">
        <f t="shared" si="6"/>
        <v>0</v>
      </c>
    </row>
    <row r="345" spans="1:16" ht="15.75">
      <c r="A345" s="7">
        <v>342</v>
      </c>
      <c r="B345" s="92" t="s">
        <v>330</v>
      </c>
      <c r="C345" s="8">
        <v>21688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72"/>
      <c r="P345" s="1">
        <f t="shared" si="6"/>
        <v>0</v>
      </c>
    </row>
    <row r="346" spans="1:16" ht="15.75">
      <c r="A346" s="7">
        <v>343</v>
      </c>
      <c r="B346" s="92" t="s">
        <v>331</v>
      </c>
      <c r="C346" s="8">
        <v>21690</v>
      </c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72"/>
      <c r="P346" s="1">
        <f t="shared" si="6"/>
        <v>0</v>
      </c>
    </row>
    <row r="347" spans="1:16" ht="15.75">
      <c r="A347" s="7">
        <v>344</v>
      </c>
      <c r="B347" s="92" t="s">
        <v>332</v>
      </c>
      <c r="C347" s="8">
        <v>21696</v>
      </c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72"/>
      <c r="P347" s="1">
        <f t="shared" si="6"/>
        <v>0</v>
      </c>
    </row>
    <row r="348" spans="1:16" ht="15.75">
      <c r="A348" s="7">
        <v>345</v>
      </c>
      <c r="B348" s="92" t="s">
        <v>333</v>
      </c>
      <c r="C348" s="8">
        <v>21698</v>
      </c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72"/>
      <c r="P348" s="1">
        <f t="shared" si="6"/>
        <v>0</v>
      </c>
    </row>
    <row r="349" spans="1:16" ht="15.75">
      <c r="A349" s="7">
        <v>346</v>
      </c>
      <c r="B349" s="92" t="s">
        <v>334</v>
      </c>
      <c r="C349" s="8">
        <v>23704</v>
      </c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72"/>
      <c r="P349" s="1">
        <f t="shared" si="6"/>
        <v>0</v>
      </c>
    </row>
    <row r="350" spans="1:16" ht="15.75">
      <c r="A350" s="7">
        <v>347</v>
      </c>
      <c r="B350" s="92" t="s">
        <v>841</v>
      </c>
      <c r="C350" s="8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72"/>
      <c r="P350" s="1">
        <v>0</v>
      </c>
    </row>
    <row r="351" spans="1:16" ht="15.75">
      <c r="A351" s="7">
        <v>348</v>
      </c>
      <c r="B351" s="92" t="s">
        <v>337</v>
      </c>
      <c r="C351" s="8">
        <v>12289</v>
      </c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72"/>
      <c r="P351" s="1">
        <f t="shared" si="6"/>
        <v>0</v>
      </c>
    </row>
    <row r="352" spans="1:16" ht="15.75">
      <c r="A352" s="7">
        <v>349</v>
      </c>
      <c r="B352" s="92" t="s">
        <v>338</v>
      </c>
      <c r="C352" s="8">
        <v>12295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72"/>
      <c r="P352" s="1">
        <f t="shared" si="6"/>
        <v>0</v>
      </c>
    </row>
    <row r="353" spans="1:16" ht="15.75">
      <c r="A353" s="7">
        <v>350</v>
      </c>
      <c r="B353" s="92" t="s">
        <v>339</v>
      </c>
      <c r="C353" s="8">
        <v>11262</v>
      </c>
      <c r="D353" s="84">
        <v>4590.59</v>
      </c>
      <c r="E353" s="84">
        <v>18678.55</v>
      </c>
      <c r="F353" s="81">
        <v>3310.35</v>
      </c>
      <c r="G353" s="81">
        <v>4297.97</v>
      </c>
      <c r="H353" s="81">
        <v>9329.17</v>
      </c>
      <c r="I353" s="81">
        <v>3795.15</v>
      </c>
      <c r="J353" s="81">
        <v>2223.71</v>
      </c>
      <c r="K353" s="81">
        <v>3056.99</v>
      </c>
      <c r="L353" s="81">
        <v>3332.31</v>
      </c>
      <c r="M353" s="81">
        <v>3405.67</v>
      </c>
      <c r="N353" s="81">
        <v>3663.26</v>
      </c>
      <c r="O353" s="72">
        <v>3844.02</v>
      </c>
      <c r="P353" s="1">
        <f>D353+E354+F353+G353+H353+I353+J353+K353+L353+M353+N353+O353</f>
        <v>63527.73999999999</v>
      </c>
    </row>
    <row r="354" spans="1:16" ht="15.75">
      <c r="A354" s="7">
        <v>351</v>
      </c>
      <c r="B354" s="92" t="s">
        <v>340</v>
      </c>
      <c r="C354" s="8">
        <v>11261</v>
      </c>
      <c r="D354" s="81">
        <v>24159.57</v>
      </c>
      <c r="E354" s="84">
        <v>18678.55</v>
      </c>
      <c r="F354" s="81">
        <v>17553.46</v>
      </c>
      <c r="G354" s="81">
        <v>22099.03</v>
      </c>
      <c r="H354" s="81">
        <v>18955.57</v>
      </c>
      <c r="I354" s="81">
        <v>20683.62</v>
      </c>
      <c r="J354" s="81">
        <v>12428.24</v>
      </c>
      <c r="K354" s="81">
        <v>21421.56</v>
      </c>
      <c r="L354" s="81">
        <v>20730.54</v>
      </c>
      <c r="M354" s="81">
        <v>21421.56</v>
      </c>
      <c r="N354" s="81">
        <v>18684.53</v>
      </c>
      <c r="O354" s="72">
        <v>20764.75</v>
      </c>
      <c r="P354" s="1">
        <f>D354+E355+F354+G354+H354+I354+J354+K354+L354+M354+N354+O354</f>
        <v>223734.59000000003</v>
      </c>
    </row>
    <row r="355" spans="1:16" ht="15.75">
      <c r="A355" s="7">
        <v>352</v>
      </c>
      <c r="B355" s="92" t="s">
        <v>341</v>
      </c>
      <c r="C355" s="8">
        <v>11267</v>
      </c>
      <c r="D355" s="81">
        <v>6637.13</v>
      </c>
      <c r="E355" s="84">
        <v>4832.16</v>
      </c>
      <c r="F355" s="81">
        <v>4242.68</v>
      </c>
      <c r="G355" s="81">
        <v>5709.3</v>
      </c>
      <c r="H355" s="81">
        <v>4851.84</v>
      </c>
      <c r="I355" s="81">
        <v>5441.5</v>
      </c>
      <c r="J355" s="81">
        <v>3354.32</v>
      </c>
      <c r="K355" s="81">
        <v>2006.88</v>
      </c>
      <c r="L355" s="81">
        <v>4669.55</v>
      </c>
      <c r="M355" s="81">
        <v>4825.2</v>
      </c>
      <c r="N355" s="81">
        <v>4455.17</v>
      </c>
      <c r="O355" s="72">
        <v>3575.83</v>
      </c>
      <c r="P355" s="1">
        <f t="shared" si="6"/>
        <v>54601.56</v>
      </c>
    </row>
    <row r="356" spans="1:16" ht="15.75">
      <c r="A356" s="7">
        <v>353</v>
      </c>
      <c r="B356" s="93" t="s">
        <v>342</v>
      </c>
      <c r="C356" s="9">
        <v>19755</v>
      </c>
      <c r="D356" s="81">
        <v>27223.8</v>
      </c>
      <c r="E356" s="84">
        <v>16004.76</v>
      </c>
      <c r="F356" s="81">
        <v>14819.05</v>
      </c>
      <c r="G356" s="81">
        <v>26352.34</v>
      </c>
      <c r="H356" s="81">
        <v>14517.93</v>
      </c>
      <c r="I356" s="81">
        <v>22447.29</v>
      </c>
      <c r="J356" s="81">
        <v>15869.22</v>
      </c>
      <c r="K356" s="81">
        <v>20103.49</v>
      </c>
      <c r="L356" s="81">
        <v>21816.92</v>
      </c>
      <c r="M356" s="81">
        <v>22780.28</v>
      </c>
      <c r="N356" s="81">
        <v>22045.37</v>
      </c>
      <c r="O356" s="72">
        <v>17643.45</v>
      </c>
      <c r="P356" s="1">
        <f t="shared" si="6"/>
        <v>241623.9</v>
      </c>
    </row>
    <row r="357" spans="1:16" ht="15.75">
      <c r="A357" s="7">
        <v>354</v>
      </c>
      <c r="B357" s="92" t="s">
        <v>343</v>
      </c>
      <c r="C357" s="8">
        <v>12672</v>
      </c>
      <c r="D357" s="81">
        <v>3939.08</v>
      </c>
      <c r="E357" s="84">
        <v>29498.28</v>
      </c>
      <c r="F357" s="81">
        <v>11960.42</v>
      </c>
      <c r="G357" s="81">
        <v>16016.1</v>
      </c>
      <c r="H357" s="81">
        <v>13005.05</v>
      </c>
      <c r="I357" s="81">
        <v>14772.27</v>
      </c>
      <c r="J357" s="81">
        <v>4698.29</v>
      </c>
      <c r="K357" s="81">
        <v>13986.65</v>
      </c>
      <c r="L357" s="81">
        <v>13572.15</v>
      </c>
      <c r="M357" s="81">
        <v>13910.84</v>
      </c>
      <c r="N357" s="81">
        <v>15252.97</v>
      </c>
      <c r="O357" s="72">
        <v>16638.11</v>
      </c>
      <c r="P357" s="1">
        <f t="shared" si="6"/>
        <v>167250.20999999996</v>
      </c>
    </row>
    <row r="358" spans="1:16" ht="15.75">
      <c r="A358" s="7">
        <v>355</v>
      </c>
      <c r="B358" s="92" t="s">
        <v>344</v>
      </c>
      <c r="C358" s="8">
        <v>12671</v>
      </c>
      <c r="D358" s="81">
        <v>23448.68</v>
      </c>
      <c r="E358" s="84">
        <v>18855.43</v>
      </c>
      <c r="F358" s="81">
        <v>17803.71</v>
      </c>
      <c r="G358" s="81">
        <v>23663.13</v>
      </c>
      <c r="H358" s="81">
        <v>20480.33</v>
      </c>
      <c r="I358" s="81">
        <v>16702.37</v>
      </c>
      <c r="J358" s="81">
        <v>12601.51</v>
      </c>
      <c r="K358" s="81">
        <v>17168.77</v>
      </c>
      <c r="L358" s="81">
        <v>18633.78</v>
      </c>
      <c r="M358" s="81">
        <v>19609.31</v>
      </c>
      <c r="N358" s="81">
        <v>21351.68</v>
      </c>
      <c r="O358" s="72">
        <v>21647.17</v>
      </c>
      <c r="P358" s="1">
        <f t="shared" si="6"/>
        <v>231965.87</v>
      </c>
    </row>
    <row r="359" spans="1:16" ht="15.75">
      <c r="A359" s="7">
        <v>356</v>
      </c>
      <c r="B359" s="92" t="s">
        <v>345</v>
      </c>
      <c r="C359" s="8">
        <v>11271</v>
      </c>
      <c r="D359" s="81">
        <v>5687.51</v>
      </c>
      <c r="E359" s="84">
        <v>3533.56</v>
      </c>
      <c r="F359" s="81">
        <v>3600.19</v>
      </c>
      <c r="G359" s="81">
        <v>4661.31</v>
      </c>
      <c r="H359" s="81">
        <v>3801.89</v>
      </c>
      <c r="I359" s="81">
        <v>4714.83</v>
      </c>
      <c r="J359" s="81">
        <v>3192.1</v>
      </c>
      <c r="K359" s="81">
        <v>4546.61</v>
      </c>
      <c r="L359" s="81">
        <v>4399.94</v>
      </c>
      <c r="M359" s="81">
        <v>4546.61</v>
      </c>
      <c r="N359" s="81">
        <v>3553.01</v>
      </c>
      <c r="O359" s="72">
        <v>4130.07</v>
      </c>
      <c r="P359" s="1">
        <f t="shared" si="6"/>
        <v>50367.630000000005</v>
      </c>
    </row>
    <row r="360" spans="1:16" ht="15.75">
      <c r="A360" s="7">
        <v>357</v>
      </c>
      <c r="B360" s="92" t="s">
        <v>346</v>
      </c>
      <c r="C360" s="8">
        <v>11281</v>
      </c>
      <c r="D360" s="81">
        <v>13853.12</v>
      </c>
      <c r="E360" s="84">
        <v>10850.1</v>
      </c>
      <c r="F360" s="81">
        <v>10693.71</v>
      </c>
      <c r="G360" s="81">
        <v>11255.73</v>
      </c>
      <c r="H360" s="81">
        <v>9325.27</v>
      </c>
      <c r="I360" s="81">
        <v>12769.68</v>
      </c>
      <c r="J360" s="81">
        <v>7946.84</v>
      </c>
      <c r="K360" s="81">
        <v>3138.1</v>
      </c>
      <c r="L360" s="81">
        <v>9628.28</v>
      </c>
      <c r="M360" s="81">
        <v>9949.22</v>
      </c>
      <c r="N360" s="81">
        <v>10371.48</v>
      </c>
      <c r="O360" s="72">
        <v>11564.22</v>
      </c>
      <c r="P360" s="1">
        <f t="shared" si="6"/>
        <v>121345.75000000001</v>
      </c>
    </row>
    <row r="361" spans="1:16" ht="15.75">
      <c r="A361" s="7">
        <v>358</v>
      </c>
      <c r="B361" s="92" t="s">
        <v>347</v>
      </c>
      <c r="C361" s="8">
        <v>11282</v>
      </c>
      <c r="D361" s="81">
        <v>11263.9</v>
      </c>
      <c r="E361" s="84">
        <v>10173.84</v>
      </c>
      <c r="F361" s="81">
        <v>11263.9</v>
      </c>
      <c r="G361" s="81">
        <v>10900.55</v>
      </c>
      <c r="H361" s="81">
        <v>11263.9</v>
      </c>
      <c r="I361" s="81">
        <v>10900.55</v>
      </c>
      <c r="J361" s="81">
        <v>2586.35</v>
      </c>
      <c r="K361" s="81">
        <v>3867.55</v>
      </c>
      <c r="L361" s="81">
        <v>4260.96</v>
      </c>
      <c r="M361" s="81">
        <v>4430.61</v>
      </c>
      <c r="N361" s="81">
        <v>5438.23</v>
      </c>
      <c r="O361" s="72">
        <v>5926.4</v>
      </c>
      <c r="P361" s="1">
        <f t="shared" si="6"/>
        <v>92276.74</v>
      </c>
    </row>
    <row r="362" spans="1:16" ht="15.75">
      <c r="A362" s="7">
        <v>359</v>
      </c>
      <c r="B362" s="92" t="s">
        <v>348</v>
      </c>
      <c r="C362" s="8">
        <v>11283</v>
      </c>
      <c r="D362" s="81">
        <v>7054.7</v>
      </c>
      <c r="E362" s="84">
        <v>4940.46</v>
      </c>
      <c r="F362" s="81">
        <v>7116.2</v>
      </c>
      <c r="G362" s="81">
        <v>8864.1</v>
      </c>
      <c r="H362" s="81">
        <v>5715.86</v>
      </c>
      <c r="I362" s="81">
        <v>6716.54</v>
      </c>
      <c r="J362" s="81">
        <v>7980.1</v>
      </c>
      <c r="K362" s="81">
        <v>7980.1</v>
      </c>
      <c r="L362" s="81">
        <v>7722.67</v>
      </c>
      <c r="M362" s="81">
        <v>7980.1</v>
      </c>
      <c r="N362" s="81">
        <v>7804.8</v>
      </c>
      <c r="O362" s="72">
        <v>8456.14</v>
      </c>
      <c r="P362" s="1">
        <f t="shared" si="6"/>
        <v>88331.77</v>
      </c>
    </row>
    <row r="363" spans="1:16" ht="15.75">
      <c r="A363" s="7">
        <v>360</v>
      </c>
      <c r="B363" s="92" t="s">
        <v>349</v>
      </c>
      <c r="C363" s="8">
        <v>11284</v>
      </c>
      <c r="D363" s="81">
        <v>9738.94</v>
      </c>
      <c r="E363" s="84">
        <v>6924.92</v>
      </c>
      <c r="F363" s="81">
        <v>7044.95</v>
      </c>
      <c r="G363" s="81">
        <v>8998.98</v>
      </c>
      <c r="H363" s="81">
        <v>7521.37</v>
      </c>
      <c r="I363" s="81">
        <v>8295</v>
      </c>
      <c r="J363" s="81">
        <v>5176.16</v>
      </c>
      <c r="K363" s="81">
        <v>8570.14</v>
      </c>
      <c r="L363" s="81">
        <v>8293.68</v>
      </c>
      <c r="M363" s="81">
        <v>8570.14</v>
      </c>
      <c r="N363" s="81">
        <v>7884.48</v>
      </c>
      <c r="O363" s="72">
        <v>8415.87</v>
      </c>
      <c r="P363" s="1">
        <f t="shared" si="6"/>
        <v>95434.63</v>
      </c>
    </row>
    <row r="364" spans="1:16" ht="15.75">
      <c r="A364" s="7">
        <v>361</v>
      </c>
      <c r="B364" s="92" t="s">
        <v>350</v>
      </c>
      <c r="C364" s="8">
        <v>11286</v>
      </c>
      <c r="D364" s="81">
        <v>6674.53</v>
      </c>
      <c r="E364" s="84">
        <v>6862.22</v>
      </c>
      <c r="F364" s="81">
        <v>7553.62</v>
      </c>
      <c r="G364" s="81">
        <v>7432.22</v>
      </c>
      <c r="H364" s="81">
        <v>5854.82</v>
      </c>
      <c r="I364" s="81">
        <v>8754.04</v>
      </c>
      <c r="J364" s="81">
        <v>5621.44</v>
      </c>
      <c r="K364" s="81">
        <v>2652.07</v>
      </c>
      <c r="L364" s="81">
        <v>8287.37</v>
      </c>
      <c r="M364" s="81">
        <v>8634.82</v>
      </c>
      <c r="N364" s="81">
        <v>9686.97</v>
      </c>
      <c r="O364" s="72">
        <v>10445.87</v>
      </c>
      <c r="P364" s="1">
        <f t="shared" si="6"/>
        <v>88459.99</v>
      </c>
    </row>
    <row r="365" spans="1:16" ht="15.75">
      <c r="A365" s="7">
        <v>362</v>
      </c>
      <c r="B365" s="92" t="s">
        <v>351</v>
      </c>
      <c r="C365" s="8">
        <v>11272</v>
      </c>
      <c r="D365" s="81">
        <v>5910.64</v>
      </c>
      <c r="E365" s="84">
        <v>4561.7</v>
      </c>
      <c r="F365" s="81">
        <v>4253.49</v>
      </c>
      <c r="G365" s="81">
        <v>5503.35</v>
      </c>
      <c r="H365" s="81">
        <v>4351.14</v>
      </c>
      <c r="I365" s="81">
        <v>3881.29</v>
      </c>
      <c r="J365" s="81">
        <v>2358.82</v>
      </c>
      <c r="K365" s="81">
        <v>2960.2</v>
      </c>
      <c r="L365" s="81">
        <v>3713.8</v>
      </c>
      <c r="M365" s="81">
        <v>4827.73</v>
      </c>
      <c r="N365" s="81">
        <v>4672</v>
      </c>
      <c r="O365" s="72">
        <v>5877.19</v>
      </c>
      <c r="P365" s="1">
        <f aca="true" t="shared" si="7" ref="P365:P414">D365+E365+F365+G365+H365+I365+J365+K365+L365+M365+N365+O365</f>
        <v>52871.350000000006</v>
      </c>
    </row>
    <row r="366" spans="1:16" ht="15.75">
      <c r="A366" s="7">
        <v>363</v>
      </c>
      <c r="B366" s="92" t="s">
        <v>352</v>
      </c>
      <c r="C366" s="8">
        <v>11288</v>
      </c>
      <c r="D366" s="81">
        <v>10241.59</v>
      </c>
      <c r="E366" s="84">
        <v>8373.52</v>
      </c>
      <c r="F366" s="81">
        <v>7839.51</v>
      </c>
      <c r="G366" s="81">
        <v>7839.51</v>
      </c>
      <c r="H366" s="81">
        <v>9332.18</v>
      </c>
      <c r="I366" s="81">
        <v>9023.08</v>
      </c>
      <c r="J366" s="81">
        <v>10448.92</v>
      </c>
      <c r="K366" s="81">
        <v>10379.43</v>
      </c>
      <c r="L366" s="81">
        <v>10717.11</v>
      </c>
      <c r="M366" s="81">
        <v>7264.97</v>
      </c>
      <c r="N366" s="81">
        <v>3130.56</v>
      </c>
      <c r="O366" s="72">
        <v>5692.35</v>
      </c>
      <c r="P366" s="1">
        <f t="shared" si="7"/>
        <v>100282.73000000001</v>
      </c>
    </row>
    <row r="367" spans="1:16" ht="15.75">
      <c r="A367" s="7">
        <v>364</v>
      </c>
      <c r="B367" s="92" t="s">
        <v>353</v>
      </c>
      <c r="C367" s="8">
        <v>11296</v>
      </c>
      <c r="D367" s="81">
        <v>0</v>
      </c>
      <c r="E367" s="84">
        <v>9763.93</v>
      </c>
      <c r="F367" s="81">
        <v>9109.93</v>
      </c>
      <c r="G367" s="81">
        <v>11604.34</v>
      </c>
      <c r="H367" s="81">
        <v>9331.65</v>
      </c>
      <c r="I367" s="81">
        <v>10219.96</v>
      </c>
      <c r="J367" s="81">
        <v>5540.33</v>
      </c>
      <c r="K367" s="81">
        <v>6737.41</v>
      </c>
      <c r="L367" s="81">
        <v>9550.63</v>
      </c>
      <c r="M367" s="81">
        <v>9868.99</v>
      </c>
      <c r="N367" s="81">
        <v>9766.85</v>
      </c>
      <c r="O367" s="72">
        <v>10178.13</v>
      </c>
      <c r="P367" s="1">
        <f t="shared" si="7"/>
        <v>101672.15000000002</v>
      </c>
    </row>
    <row r="368" spans="1:16" ht="15.75">
      <c r="A368" s="7">
        <v>365</v>
      </c>
      <c r="B368" s="92" t="s">
        <v>354</v>
      </c>
      <c r="C368" s="8">
        <v>11298</v>
      </c>
      <c r="D368" s="81">
        <v>7629.66</v>
      </c>
      <c r="E368" s="84">
        <v>6214.6</v>
      </c>
      <c r="F368" s="81">
        <v>5946.09</v>
      </c>
      <c r="G368" s="81">
        <v>6925.31</v>
      </c>
      <c r="H368" s="81">
        <v>5930.67</v>
      </c>
      <c r="I368" s="81"/>
      <c r="J368" s="81"/>
      <c r="K368" s="81">
        <v>7334.46</v>
      </c>
      <c r="L368" s="81">
        <v>7097.87</v>
      </c>
      <c r="M368" s="81">
        <v>1140.79</v>
      </c>
      <c r="N368" s="81">
        <v>3802.24</v>
      </c>
      <c r="O368" s="72">
        <v>7012.68</v>
      </c>
      <c r="P368" s="1">
        <f t="shared" si="7"/>
        <v>59034.37</v>
      </c>
    </row>
    <row r="369" spans="1:16" ht="15.75">
      <c r="A369" s="7">
        <v>366</v>
      </c>
      <c r="B369" s="92" t="s">
        <v>355</v>
      </c>
      <c r="C369" s="8">
        <v>11300</v>
      </c>
      <c r="D369" s="81">
        <v>6963.5</v>
      </c>
      <c r="E369" s="84">
        <v>8097.38</v>
      </c>
      <c r="F369" s="81">
        <v>6119.02</v>
      </c>
      <c r="G369" s="81">
        <v>2942.29</v>
      </c>
      <c r="H369" s="81">
        <v>7532.53</v>
      </c>
      <c r="I369" s="81"/>
      <c r="J369" s="81"/>
      <c r="K369" s="81">
        <v>7239.29</v>
      </c>
      <c r="L369" s="81">
        <v>7669.89</v>
      </c>
      <c r="M369" s="81">
        <v>7741.42</v>
      </c>
      <c r="N369" s="81">
        <v>9032.81</v>
      </c>
      <c r="O369" s="72">
        <v>9503.97</v>
      </c>
      <c r="P369" s="1">
        <f t="shared" si="7"/>
        <v>72842.09999999999</v>
      </c>
    </row>
    <row r="370" spans="1:16" ht="15.75">
      <c r="A370" s="7">
        <v>367</v>
      </c>
      <c r="B370" s="92" t="s">
        <v>356</v>
      </c>
      <c r="C370" s="10">
        <v>32302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72"/>
      <c r="P370" s="1">
        <f t="shared" si="7"/>
        <v>0</v>
      </c>
    </row>
    <row r="371" spans="1:16" ht="15.75">
      <c r="A371" s="7">
        <v>368</v>
      </c>
      <c r="B371" s="92" t="s">
        <v>357</v>
      </c>
      <c r="C371" s="8">
        <v>11301</v>
      </c>
      <c r="D371" s="81">
        <v>2554.85</v>
      </c>
      <c r="E371" s="84">
        <v>2307.61</v>
      </c>
      <c r="F371" s="81">
        <v>2554.85</v>
      </c>
      <c r="G371" s="81">
        <v>1236.4</v>
      </c>
      <c r="H371" s="81">
        <v>3112.62</v>
      </c>
      <c r="I371" s="81">
        <v>3030.38</v>
      </c>
      <c r="J371" s="81">
        <v>1943.3</v>
      </c>
      <c r="K371" s="81">
        <v>2381.65</v>
      </c>
      <c r="L371" s="81">
        <v>2674.49</v>
      </c>
      <c r="M371" s="81">
        <v>2761.3</v>
      </c>
      <c r="N371" s="81">
        <v>2980.17</v>
      </c>
      <c r="O371" s="72">
        <v>3227.36</v>
      </c>
      <c r="P371" s="1">
        <f t="shared" si="7"/>
        <v>30764.980000000003</v>
      </c>
    </row>
    <row r="372" spans="1:16" ht="15.75">
      <c r="A372" s="7">
        <v>369</v>
      </c>
      <c r="B372" s="92" t="s">
        <v>358</v>
      </c>
      <c r="C372" s="8">
        <v>11302</v>
      </c>
      <c r="D372" s="81">
        <v>5728.92</v>
      </c>
      <c r="E372" s="84">
        <v>5174.51</v>
      </c>
      <c r="F372" s="81">
        <v>5728.92</v>
      </c>
      <c r="G372" s="81">
        <v>1114.29</v>
      </c>
      <c r="H372" s="81">
        <v>6132.37</v>
      </c>
      <c r="I372" s="81">
        <v>5784.45</v>
      </c>
      <c r="J372" s="81">
        <v>5841.67</v>
      </c>
      <c r="K372" s="81">
        <v>5219.37</v>
      </c>
      <c r="L372" s="81">
        <v>5754.51</v>
      </c>
      <c r="M372" s="81">
        <v>6322.46</v>
      </c>
      <c r="N372" s="81">
        <v>6742.46</v>
      </c>
      <c r="O372" s="72">
        <v>7096.85</v>
      </c>
      <c r="P372" s="1">
        <f t="shared" si="7"/>
        <v>66640.78</v>
      </c>
    </row>
    <row r="373" spans="1:16" ht="15.75">
      <c r="A373" s="7">
        <v>370</v>
      </c>
      <c r="B373" s="92" t="s">
        <v>359</v>
      </c>
      <c r="C373" s="8">
        <v>11303</v>
      </c>
      <c r="D373" s="81">
        <v>10587.37</v>
      </c>
      <c r="E373" s="84">
        <v>8097.38</v>
      </c>
      <c r="F373" s="81">
        <v>7147.05</v>
      </c>
      <c r="G373" s="81">
        <v>9712.36</v>
      </c>
      <c r="H373" s="81">
        <v>8053.25</v>
      </c>
      <c r="I373" s="81">
        <v>7432.92</v>
      </c>
      <c r="J373" s="81">
        <v>10049.03</v>
      </c>
      <c r="K373" s="81">
        <v>10049.03</v>
      </c>
      <c r="L373" s="81">
        <v>9724.87</v>
      </c>
      <c r="M373" s="81">
        <v>1148.74</v>
      </c>
      <c r="N373" s="81">
        <v>7859.01</v>
      </c>
      <c r="O373" s="72">
        <v>8833.92</v>
      </c>
      <c r="P373" s="1">
        <f t="shared" si="7"/>
        <v>98694.93</v>
      </c>
    </row>
    <row r="374" spans="1:16" ht="15.75">
      <c r="A374" s="7">
        <v>371</v>
      </c>
      <c r="B374" s="92" t="s">
        <v>360</v>
      </c>
      <c r="C374" s="8">
        <v>11342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72"/>
      <c r="P374" s="1">
        <f t="shared" si="7"/>
        <v>0</v>
      </c>
    </row>
    <row r="375" spans="1:16" ht="15.75">
      <c r="A375" s="7">
        <v>372</v>
      </c>
      <c r="B375" s="92" t="s">
        <v>361</v>
      </c>
      <c r="C375" s="8">
        <v>11344</v>
      </c>
      <c r="D375" s="81">
        <v>11650.97</v>
      </c>
      <c r="E375" s="84">
        <v>8691.66</v>
      </c>
      <c r="F375" s="81">
        <v>8070.8</v>
      </c>
      <c r="G375" s="81">
        <v>10928.9</v>
      </c>
      <c r="H375" s="81">
        <v>9287.34</v>
      </c>
      <c r="I375" s="81">
        <v>9794.77</v>
      </c>
      <c r="J375" s="81">
        <v>6238.3</v>
      </c>
      <c r="K375" s="81">
        <v>10279.62</v>
      </c>
      <c r="L375" s="81">
        <v>9948.02</v>
      </c>
      <c r="M375" s="81">
        <v>10279.62</v>
      </c>
      <c r="N375" s="81">
        <v>7968.24</v>
      </c>
      <c r="O375" s="72">
        <v>8448.8</v>
      </c>
      <c r="P375" s="1">
        <f t="shared" si="7"/>
        <v>111587.04000000001</v>
      </c>
    </row>
    <row r="376" spans="1:16" ht="15.75">
      <c r="A376" s="7">
        <v>373</v>
      </c>
      <c r="B376" s="92" t="s">
        <v>362</v>
      </c>
      <c r="C376" s="8">
        <v>11346</v>
      </c>
      <c r="D376" s="81">
        <v>3356.47</v>
      </c>
      <c r="E376" s="84">
        <v>3031.66</v>
      </c>
      <c r="F376" s="81">
        <v>1958.63</v>
      </c>
      <c r="G376" s="81">
        <v>4271.03</v>
      </c>
      <c r="H376" s="81">
        <v>3571.13</v>
      </c>
      <c r="I376" s="81">
        <v>3327.61</v>
      </c>
      <c r="J376" s="81">
        <v>208.68</v>
      </c>
      <c r="K376" s="81">
        <v>2692.62</v>
      </c>
      <c r="L376" s="81">
        <v>3349.83</v>
      </c>
      <c r="M376" s="81">
        <v>3319.06</v>
      </c>
      <c r="N376" s="81">
        <v>3619.85</v>
      </c>
      <c r="O376" s="72">
        <v>3770.04</v>
      </c>
      <c r="P376" s="1">
        <f t="shared" si="7"/>
        <v>36476.60999999999</v>
      </c>
    </row>
    <row r="377" spans="1:16" ht="15.75">
      <c r="A377" s="7">
        <v>374</v>
      </c>
      <c r="B377" s="92" t="s">
        <v>363</v>
      </c>
      <c r="C377" s="8">
        <v>11348</v>
      </c>
      <c r="D377" s="81">
        <v>7340.4</v>
      </c>
      <c r="E377" s="84">
        <v>7340.4</v>
      </c>
      <c r="F377" s="81">
        <v>3620.76</v>
      </c>
      <c r="G377" s="81">
        <v>7471.03</v>
      </c>
      <c r="H377" s="81">
        <v>5993.41</v>
      </c>
      <c r="I377" s="81">
        <v>6174.19</v>
      </c>
      <c r="J377" s="81">
        <v>3996.65</v>
      </c>
      <c r="K377" s="81">
        <v>4801.4</v>
      </c>
      <c r="L377" s="81">
        <v>5346.12</v>
      </c>
      <c r="M377" s="81">
        <v>5654.04</v>
      </c>
      <c r="N377" s="81">
        <v>6853.93</v>
      </c>
      <c r="O377" s="72">
        <v>6772.83</v>
      </c>
      <c r="P377" s="1">
        <f t="shared" si="7"/>
        <v>71365.16</v>
      </c>
    </row>
    <row r="378" spans="1:16" ht="15.75">
      <c r="A378" s="7">
        <v>375</v>
      </c>
      <c r="B378" s="92" t="s">
        <v>364</v>
      </c>
      <c r="C378" s="8">
        <v>11350</v>
      </c>
      <c r="D378" s="81">
        <v>12044.96</v>
      </c>
      <c r="E378" s="84">
        <v>8514.95</v>
      </c>
      <c r="F378" s="81">
        <v>7536.42</v>
      </c>
      <c r="G378" s="81">
        <v>9595.91</v>
      </c>
      <c r="H378" s="81">
        <v>8087.64</v>
      </c>
      <c r="I378" s="81">
        <v>8056.97</v>
      </c>
      <c r="J378" s="81">
        <v>4063.09</v>
      </c>
      <c r="K378" s="81">
        <v>8572.67</v>
      </c>
      <c r="L378" s="81">
        <v>8277.79</v>
      </c>
      <c r="M378" s="81">
        <v>9537.59</v>
      </c>
      <c r="N378" s="81">
        <v>9105.77</v>
      </c>
      <c r="O378" s="72">
        <v>9043.62</v>
      </c>
      <c r="P378" s="1">
        <f t="shared" si="7"/>
        <v>102437.37999999999</v>
      </c>
    </row>
    <row r="379" spans="1:16" ht="15.75">
      <c r="A379" s="7">
        <v>376</v>
      </c>
      <c r="B379" s="92" t="s">
        <v>365</v>
      </c>
      <c r="C379" s="8">
        <v>11352</v>
      </c>
      <c r="D379" s="81">
        <v>8421.19</v>
      </c>
      <c r="E379" s="84">
        <v>7606.26</v>
      </c>
      <c r="F379" s="81">
        <v>2870.52</v>
      </c>
      <c r="G379" s="81">
        <v>9831.1</v>
      </c>
      <c r="H379" s="81">
        <v>8024.37</v>
      </c>
      <c r="I379" s="81">
        <v>1855.66</v>
      </c>
      <c r="J379" s="81">
        <v>5007.23</v>
      </c>
      <c r="K379" s="81">
        <v>6450.44</v>
      </c>
      <c r="L379" s="81">
        <v>6685.4</v>
      </c>
      <c r="M379" s="81">
        <v>6804.01</v>
      </c>
      <c r="N379" s="81">
        <v>8565.33</v>
      </c>
      <c r="O379" s="72">
        <v>14936.7</v>
      </c>
      <c r="P379" s="1">
        <f t="shared" si="7"/>
        <v>87058.21</v>
      </c>
    </row>
    <row r="380" spans="1:16" ht="15.75">
      <c r="A380" s="7">
        <v>377</v>
      </c>
      <c r="B380" s="92" t="s">
        <v>366</v>
      </c>
      <c r="C380" s="8">
        <v>11354</v>
      </c>
      <c r="D380" s="81">
        <v>2570.28</v>
      </c>
      <c r="E380" s="84">
        <v>2087.14</v>
      </c>
      <c r="F380" s="81">
        <v>2953.2</v>
      </c>
      <c r="G380" s="81">
        <v>2857.94</v>
      </c>
      <c r="H380" s="81">
        <v>2953.2</v>
      </c>
      <c r="I380" s="81">
        <v>2857.93</v>
      </c>
      <c r="J380" s="81">
        <v>3395.58</v>
      </c>
      <c r="K380" s="81">
        <v>3395.58</v>
      </c>
      <c r="L380" s="81">
        <v>3286.05</v>
      </c>
      <c r="M380" s="81">
        <v>356.42</v>
      </c>
      <c r="N380" s="81">
        <v>0</v>
      </c>
      <c r="O380" s="72">
        <v>2682.44</v>
      </c>
      <c r="P380" s="1">
        <f t="shared" si="7"/>
        <v>29395.759999999995</v>
      </c>
    </row>
    <row r="381" spans="1:16" ht="15.75">
      <c r="A381" s="7">
        <v>378</v>
      </c>
      <c r="B381" s="92" t="s">
        <v>367</v>
      </c>
      <c r="C381" s="8">
        <v>11356</v>
      </c>
      <c r="D381" s="81">
        <v>9027.17</v>
      </c>
      <c r="E381" s="84">
        <v>8153.56</v>
      </c>
      <c r="F381" s="81">
        <v>3269.47</v>
      </c>
      <c r="G381" s="81">
        <v>12281.75</v>
      </c>
      <c r="H381" s="81">
        <v>10312.13</v>
      </c>
      <c r="I381" s="81">
        <v>10804.13</v>
      </c>
      <c r="J381" s="81">
        <v>7142.9</v>
      </c>
      <c r="K381" s="81">
        <v>8544.34</v>
      </c>
      <c r="L381" s="81">
        <v>9332.38</v>
      </c>
      <c r="M381" s="81">
        <v>9016.51</v>
      </c>
      <c r="N381" s="81">
        <v>9806.59</v>
      </c>
      <c r="O381" s="72">
        <v>10216.4</v>
      </c>
      <c r="P381" s="1">
        <f t="shared" si="7"/>
        <v>107907.32999999999</v>
      </c>
    </row>
    <row r="382" spans="1:16" ht="15.75">
      <c r="A382" s="7">
        <v>379</v>
      </c>
      <c r="B382" s="92" t="s">
        <v>368</v>
      </c>
      <c r="C382" s="8">
        <v>11358</v>
      </c>
      <c r="D382" s="81">
        <v>3294.39</v>
      </c>
      <c r="E382" s="84">
        <v>2975.58</v>
      </c>
      <c r="F382" s="81">
        <v>3294.39</v>
      </c>
      <c r="G382" s="81">
        <v>2153.24</v>
      </c>
      <c r="H382" s="81">
        <v>4388.89</v>
      </c>
      <c r="I382" s="81">
        <v>3837.34</v>
      </c>
      <c r="J382" s="81">
        <v>2524.91</v>
      </c>
      <c r="K382" s="81">
        <v>2664.3</v>
      </c>
      <c r="L382" s="81">
        <v>3163.57</v>
      </c>
      <c r="M382" s="81">
        <v>4090.8</v>
      </c>
      <c r="N382" s="81">
        <v>3983.61</v>
      </c>
      <c r="O382" s="72">
        <v>4228.36</v>
      </c>
      <c r="P382" s="1">
        <f t="shared" si="7"/>
        <v>40599.38</v>
      </c>
    </row>
    <row r="383" spans="1:16" ht="15.75">
      <c r="A383" s="7">
        <v>380</v>
      </c>
      <c r="B383" s="92" t="s">
        <v>369</v>
      </c>
      <c r="C383" s="8">
        <v>11430</v>
      </c>
      <c r="D383" s="81">
        <v>4782.26</v>
      </c>
      <c r="E383" s="84">
        <v>4319.45</v>
      </c>
      <c r="F383" s="81">
        <v>4782.26</v>
      </c>
      <c r="G383" s="81">
        <v>1984.87</v>
      </c>
      <c r="H383" s="81">
        <v>6847.87</v>
      </c>
      <c r="I383" s="81">
        <v>5277.2</v>
      </c>
      <c r="J383" s="81">
        <v>3377.55</v>
      </c>
      <c r="K383" s="81">
        <v>3851.96</v>
      </c>
      <c r="L383" s="81">
        <v>4577.85</v>
      </c>
      <c r="M383" s="81">
        <v>4786.53</v>
      </c>
      <c r="N383" s="81">
        <v>5497.33</v>
      </c>
      <c r="O383" s="72">
        <v>5978.47</v>
      </c>
      <c r="P383" s="1">
        <f t="shared" si="7"/>
        <v>56063.6</v>
      </c>
    </row>
    <row r="384" spans="1:16" ht="15.75">
      <c r="A384" s="7">
        <v>381</v>
      </c>
      <c r="B384" s="92" t="s">
        <v>370</v>
      </c>
      <c r="C384" s="8">
        <v>11434</v>
      </c>
      <c r="D384" s="81">
        <v>14258.99</v>
      </c>
      <c r="E384" s="84">
        <v>11272.39</v>
      </c>
      <c r="F384" s="81">
        <v>10158.1</v>
      </c>
      <c r="G384" s="81">
        <v>8345.69</v>
      </c>
      <c r="H384" s="81">
        <v>10685.03</v>
      </c>
      <c r="I384" s="81">
        <v>11121.38</v>
      </c>
      <c r="J384" s="81">
        <v>7484.04</v>
      </c>
      <c r="K384" s="81">
        <v>8895.46</v>
      </c>
      <c r="L384" s="81">
        <v>10044</v>
      </c>
      <c r="M384" s="81">
        <v>10324.41</v>
      </c>
      <c r="N384" s="81">
        <v>11236.15</v>
      </c>
      <c r="O384" s="72">
        <v>11686.92</v>
      </c>
      <c r="P384" s="1">
        <f t="shared" si="7"/>
        <v>125512.55999999998</v>
      </c>
    </row>
    <row r="385" spans="1:16" ht="15.75">
      <c r="A385" s="7">
        <v>382</v>
      </c>
      <c r="B385" s="92" t="s">
        <v>371</v>
      </c>
      <c r="C385" s="8">
        <v>11436</v>
      </c>
      <c r="D385" s="81">
        <v>10441.5</v>
      </c>
      <c r="E385" s="84">
        <v>8159.59</v>
      </c>
      <c r="F385" s="81">
        <v>7875.84</v>
      </c>
      <c r="G385" s="81">
        <v>9222.66</v>
      </c>
      <c r="H385" s="81">
        <v>7973.5</v>
      </c>
      <c r="I385" s="81">
        <v>8855.42</v>
      </c>
      <c r="J385" s="81">
        <v>5803.01</v>
      </c>
      <c r="K385" s="81">
        <v>7211.99</v>
      </c>
      <c r="L385" s="81">
        <v>7499.12</v>
      </c>
      <c r="M385" s="81">
        <v>7203.63</v>
      </c>
      <c r="N385" s="81">
        <v>7815.6</v>
      </c>
      <c r="O385" s="72">
        <v>7925.24</v>
      </c>
      <c r="P385" s="1">
        <f t="shared" si="7"/>
        <v>95987.1</v>
      </c>
    </row>
    <row r="386" spans="1:16" ht="15.75">
      <c r="A386" s="7">
        <v>383</v>
      </c>
      <c r="B386" s="92" t="s">
        <v>372</v>
      </c>
      <c r="C386" s="8">
        <v>11438</v>
      </c>
      <c r="D386" s="81">
        <v>7716.86</v>
      </c>
      <c r="E386" s="84">
        <v>6070.69</v>
      </c>
      <c r="F386" s="81">
        <v>2501.15</v>
      </c>
      <c r="G386" s="81">
        <v>6608.78</v>
      </c>
      <c r="H386" s="81">
        <v>5977.29</v>
      </c>
      <c r="I386" s="81">
        <v>6081.5</v>
      </c>
      <c r="J386" s="81">
        <v>3915.34</v>
      </c>
      <c r="K386" s="81">
        <v>4473.51</v>
      </c>
      <c r="L386" s="81">
        <v>5089.76</v>
      </c>
      <c r="M386" s="81">
        <v>5099.54</v>
      </c>
      <c r="N386" s="81">
        <v>5581.29</v>
      </c>
      <c r="O386" s="72">
        <v>5894.71</v>
      </c>
      <c r="P386" s="1">
        <f t="shared" si="7"/>
        <v>65010.420000000006</v>
      </c>
    </row>
    <row r="387" spans="1:16" ht="15.75">
      <c r="A387" s="7">
        <v>384</v>
      </c>
      <c r="B387" s="92" t="s">
        <v>373</v>
      </c>
      <c r="C387" s="8">
        <v>11440</v>
      </c>
      <c r="D387" s="81">
        <v>5654.01</v>
      </c>
      <c r="E387" s="84">
        <v>4501.62</v>
      </c>
      <c r="F387" s="81">
        <v>6070.16</v>
      </c>
      <c r="G387" s="81">
        <v>5795.44</v>
      </c>
      <c r="H387" s="81">
        <v>4727.78</v>
      </c>
      <c r="I387" s="81">
        <v>4500.02</v>
      </c>
      <c r="J387" s="81">
        <v>6153.75</v>
      </c>
      <c r="K387" s="81">
        <v>3392.83</v>
      </c>
      <c r="L387" s="81">
        <v>4011.93</v>
      </c>
      <c r="M387" s="81">
        <v>4011.93</v>
      </c>
      <c r="N387" s="81">
        <v>4417.06</v>
      </c>
      <c r="O387" s="72">
        <v>4562.77</v>
      </c>
      <c r="P387" s="1">
        <f t="shared" si="7"/>
        <v>57799.3</v>
      </c>
    </row>
    <row r="388" spans="1:16" ht="15.75">
      <c r="A388" s="7">
        <v>385</v>
      </c>
      <c r="B388" s="92" t="s">
        <v>374</v>
      </c>
      <c r="C388" s="8">
        <v>11442</v>
      </c>
      <c r="D388" s="81">
        <v>9750.28</v>
      </c>
      <c r="E388" s="84">
        <v>7991.22</v>
      </c>
      <c r="F388" s="81">
        <v>7372.84</v>
      </c>
      <c r="G388" s="81">
        <v>8797.64</v>
      </c>
      <c r="H388" s="81">
        <v>8626.78</v>
      </c>
      <c r="I388" s="81">
        <v>7477.06</v>
      </c>
      <c r="J388" s="81">
        <v>1161.58</v>
      </c>
      <c r="K388" s="81">
        <v>4934.27</v>
      </c>
      <c r="L388" s="81">
        <v>5683.18</v>
      </c>
      <c r="M388" s="81">
        <v>5244.64</v>
      </c>
      <c r="N388" s="81">
        <v>5285.8</v>
      </c>
      <c r="O388" s="72">
        <v>7367.31</v>
      </c>
      <c r="P388" s="1">
        <f t="shared" si="7"/>
        <v>79692.6</v>
      </c>
    </row>
    <row r="389" spans="1:16" ht="15.75">
      <c r="A389" s="7">
        <v>386</v>
      </c>
      <c r="B389" s="92" t="s">
        <v>375</v>
      </c>
      <c r="C389" s="8">
        <v>11444</v>
      </c>
      <c r="D389" s="81">
        <v>6480.1</v>
      </c>
      <c r="E389" s="84">
        <v>5228.29</v>
      </c>
      <c r="F389" s="81">
        <v>4834.29</v>
      </c>
      <c r="G389" s="81">
        <v>6316.16</v>
      </c>
      <c r="H389" s="81">
        <v>5126.73</v>
      </c>
      <c r="I389" s="81">
        <v>5299.71</v>
      </c>
      <c r="J389" s="81">
        <v>3413.21</v>
      </c>
      <c r="K389" s="81">
        <v>3935.72</v>
      </c>
      <c r="L389" s="81">
        <v>4350.63</v>
      </c>
      <c r="M389" s="81">
        <v>3107.94</v>
      </c>
      <c r="N389" s="81">
        <v>3624.74</v>
      </c>
      <c r="O389" s="72">
        <v>5795.67</v>
      </c>
      <c r="P389" s="1">
        <f t="shared" si="7"/>
        <v>57513.189999999995</v>
      </c>
    </row>
    <row r="390" spans="1:16" ht="15.75">
      <c r="A390" s="7">
        <v>387</v>
      </c>
      <c r="B390" s="92" t="s">
        <v>376</v>
      </c>
      <c r="C390" s="8">
        <v>11446</v>
      </c>
      <c r="D390" s="81">
        <v>12546.54</v>
      </c>
      <c r="E390" s="84">
        <v>9883.36</v>
      </c>
      <c r="F390" s="81">
        <v>8755.64</v>
      </c>
      <c r="G390" s="81">
        <v>10076.22</v>
      </c>
      <c r="H390" s="81">
        <v>9114.54</v>
      </c>
      <c r="I390" s="81">
        <v>9651.03</v>
      </c>
      <c r="J390" s="81">
        <v>6062.84</v>
      </c>
      <c r="K390" s="81">
        <v>10384.49</v>
      </c>
      <c r="L390" s="81">
        <v>10049.5</v>
      </c>
      <c r="M390" s="81">
        <v>1472.56</v>
      </c>
      <c r="N390" s="81">
        <v>8793.37</v>
      </c>
      <c r="O390" s="72">
        <v>9244.14</v>
      </c>
      <c r="P390" s="1">
        <f t="shared" si="7"/>
        <v>106034.23</v>
      </c>
    </row>
    <row r="391" spans="1:16" ht="15.75">
      <c r="A391" s="7">
        <v>388</v>
      </c>
      <c r="B391" s="92" t="s">
        <v>377</v>
      </c>
      <c r="C391" s="8">
        <v>11448</v>
      </c>
      <c r="D391" s="81">
        <v>10645.1</v>
      </c>
      <c r="E391" s="84">
        <v>8386.02</v>
      </c>
      <c r="F391" s="81">
        <v>7090.81</v>
      </c>
      <c r="G391" s="81">
        <v>9918.48</v>
      </c>
      <c r="H391" s="81">
        <v>7932.61</v>
      </c>
      <c r="I391" s="81">
        <v>8807.65</v>
      </c>
      <c r="J391" s="81">
        <v>5224.2</v>
      </c>
      <c r="K391" s="81">
        <v>5596.55</v>
      </c>
      <c r="L391" s="81">
        <v>6690.42</v>
      </c>
      <c r="M391" s="81">
        <v>6528.79</v>
      </c>
      <c r="N391" s="81">
        <v>7636.68</v>
      </c>
      <c r="O391" s="72">
        <v>7901.82</v>
      </c>
      <c r="P391" s="1">
        <f t="shared" si="7"/>
        <v>92359.13</v>
      </c>
    </row>
    <row r="392" spans="1:16" ht="15.75">
      <c r="A392" s="7">
        <v>389</v>
      </c>
      <c r="B392" s="92" t="s">
        <v>378</v>
      </c>
      <c r="C392" s="8">
        <v>11450</v>
      </c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72"/>
      <c r="P392" s="1">
        <f t="shared" si="7"/>
        <v>0</v>
      </c>
    </row>
    <row r="393" spans="1:16" ht="15.75">
      <c r="A393" s="7">
        <v>390</v>
      </c>
      <c r="B393" s="92" t="s">
        <v>437</v>
      </c>
      <c r="C393" s="8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72"/>
      <c r="P393" s="1">
        <v>0</v>
      </c>
    </row>
    <row r="394" spans="1:16" ht="15.75">
      <c r="A394" s="7">
        <v>391</v>
      </c>
      <c r="B394" s="92" t="s">
        <v>379</v>
      </c>
      <c r="C394" s="8">
        <v>23716</v>
      </c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72"/>
      <c r="P394" s="1">
        <f t="shared" si="7"/>
        <v>0</v>
      </c>
    </row>
    <row r="395" spans="1:16" ht="15.75">
      <c r="A395" s="7">
        <v>392</v>
      </c>
      <c r="B395" s="92" t="s">
        <v>380</v>
      </c>
      <c r="C395" s="8">
        <v>21469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72"/>
      <c r="P395" s="1">
        <f t="shared" si="7"/>
        <v>0</v>
      </c>
    </row>
    <row r="396" spans="1:16" ht="15.75">
      <c r="A396" s="7">
        <v>393</v>
      </c>
      <c r="B396" s="92" t="s">
        <v>382</v>
      </c>
      <c r="C396" s="8">
        <v>21481</v>
      </c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72"/>
      <c r="P396" s="1">
        <f t="shared" si="7"/>
        <v>0</v>
      </c>
    </row>
    <row r="397" spans="1:16" ht="15.75">
      <c r="A397" s="7">
        <v>394</v>
      </c>
      <c r="B397" s="92" t="s">
        <v>383</v>
      </c>
      <c r="C397" s="8">
        <v>21271</v>
      </c>
      <c r="D397" s="81">
        <v>3708.67</v>
      </c>
      <c r="E397" s="84">
        <v>3349.76</v>
      </c>
      <c r="F397" s="81">
        <v>3708.67</v>
      </c>
      <c r="G397" s="81">
        <v>3589.03</v>
      </c>
      <c r="H397" s="81">
        <v>3708.67</v>
      </c>
      <c r="I397" s="81">
        <v>3589.03</v>
      </c>
      <c r="J397" s="81">
        <v>4264.22</v>
      </c>
      <c r="K397" s="81">
        <v>4264.22</v>
      </c>
      <c r="L397" s="81">
        <v>4126.67</v>
      </c>
      <c r="M397" s="81">
        <v>4264.22</v>
      </c>
      <c r="N397" s="81">
        <v>2251.02</v>
      </c>
      <c r="O397" s="72">
        <v>2030.73</v>
      </c>
      <c r="P397" s="1">
        <f t="shared" si="7"/>
        <v>42854.91</v>
      </c>
    </row>
    <row r="398" spans="1:16" ht="15.75">
      <c r="A398" s="7">
        <v>395</v>
      </c>
      <c r="B398" s="115" t="s">
        <v>87</v>
      </c>
      <c r="C398" s="8"/>
      <c r="D398" s="81"/>
      <c r="E398" s="105"/>
      <c r="F398" s="81"/>
      <c r="G398" s="81"/>
      <c r="H398" s="81"/>
      <c r="I398" s="81"/>
      <c r="J398" s="81"/>
      <c r="K398" s="81"/>
      <c r="L398" s="81"/>
      <c r="M398" s="81"/>
      <c r="N398" s="81"/>
      <c r="O398" s="72"/>
      <c r="P398" s="1">
        <v>0</v>
      </c>
    </row>
    <row r="399" spans="1:16" ht="15.75">
      <c r="A399" s="7">
        <v>396</v>
      </c>
      <c r="B399" s="92" t="s">
        <v>384</v>
      </c>
      <c r="C399" s="8">
        <v>21733</v>
      </c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72"/>
      <c r="P399" s="1">
        <f t="shared" si="7"/>
        <v>0</v>
      </c>
    </row>
    <row r="400" spans="1:16" ht="15.75">
      <c r="A400" s="7">
        <v>397</v>
      </c>
      <c r="B400" s="92" t="s">
        <v>386</v>
      </c>
      <c r="C400" s="8">
        <v>21729</v>
      </c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72"/>
      <c r="P400" s="1">
        <f t="shared" si="7"/>
        <v>0</v>
      </c>
    </row>
    <row r="401" spans="1:16" ht="15.75">
      <c r="A401" s="7">
        <v>398</v>
      </c>
      <c r="B401" s="92" t="s">
        <v>388</v>
      </c>
      <c r="C401" s="8">
        <v>21487</v>
      </c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72"/>
      <c r="P401" s="1">
        <f t="shared" si="7"/>
        <v>0</v>
      </c>
    </row>
    <row r="402" spans="1:16" ht="15.75">
      <c r="A402" s="7">
        <v>399</v>
      </c>
      <c r="B402" s="92" t="s">
        <v>472</v>
      </c>
      <c r="C402" s="8">
        <v>10008</v>
      </c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72"/>
      <c r="P402" s="1">
        <f t="shared" si="7"/>
        <v>0</v>
      </c>
    </row>
    <row r="403" spans="1:16" ht="15.75">
      <c r="A403" s="7">
        <v>400</v>
      </c>
      <c r="B403" s="92" t="s">
        <v>389</v>
      </c>
      <c r="C403" s="8">
        <v>12327</v>
      </c>
      <c r="D403" s="81">
        <v>9927.34</v>
      </c>
      <c r="E403" s="84">
        <v>8469.58</v>
      </c>
      <c r="F403" s="81">
        <v>7671.84</v>
      </c>
      <c r="G403" s="81">
        <v>9761.09</v>
      </c>
      <c r="H403" s="81">
        <v>7472.8</v>
      </c>
      <c r="I403" s="81">
        <v>8781.69</v>
      </c>
      <c r="J403" s="81">
        <v>5886.97</v>
      </c>
      <c r="K403" s="81">
        <v>9309.9</v>
      </c>
      <c r="L403" s="81">
        <v>9009.58</v>
      </c>
      <c r="M403" s="81">
        <v>1826.74</v>
      </c>
      <c r="N403" s="81">
        <v>8044.86</v>
      </c>
      <c r="O403" s="72">
        <v>10681.24</v>
      </c>
      <c r="P403" s="1">
        <f t="shared" si="7"/>
        <v>96843.63000000002</v>
      </c>
    </row>
    <row r="404" spans="1:16" ht="15.75">
      <c r="A404" s="7">
        <v>401</v>
      </c>
      <c r="B404" s="92" t="s">
        <v>390</v>
      </c>
      <c r="C404" s="8">
        <v>12308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72"/>
      <c r="P404" s="1">
        <f t="shared" si="7"/>
        <v>0</v>
      </c>
    </row>
    <row r="405" spans="1:16" ht="15.75">
      <c r="A405" s="7">
        <v>402</v>
      </c>
      <c r="B405" s="92" t="s">
        <v>391</v>
      </c>
      <c r="C405" s="8">
        <v>12300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72"/>
      <c r="P405" s="1">
        <f t="shared" si="7"/>
        <v>0</v>
      </c>
    </row>
    <row r="406" spans="1:16" ht="15.75">
      <c r="A406" s="7">
        <v>403</v>
      </c>
      <c r="B406" s="92" t="s">
        <v>392</v>
      </c>
      <c r="C406" s="8">
        <v>12301</v>
      </c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72"/>
      <c r="P406" s="1">
        <f t="shared" si="7"/>
        <v>0</v>
      </c>
    </row>
    <row r="407" spans="1:16" ht="15.75">
      <c r="A407" s="7">
        <v>404</v>
      </c>
      <c r="B407" s="92" t="s">
        <v>393</v>
      </c>
      <c r="C407" s="8">
        <v>21492</v>
      </c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72"/>
      <c r="P407" s="1">
        <f t="shared" si="7"/>
        <v>0</v>
      </c>
    </row>
    <row r="408" spans="1:16" ht="15.75">
      <c r="A408" s="7">
        <v>405</v>
      </c>
      <c r="B408" s="92" t="s">
        <v>394</v>
      </c>
      <c r="C408" s="8">
        <v>21489</v>
      </c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72"/>
      <c r="P408" s="1">
        <f t="shared" si="7"/>
        <v>0</v>
      </c>
    </row>
    <row r="409" spans="1:16" ht="15.75">
      <c r="A409" s="7">
        <v>406</v>
      </c>
      <c r="B409" s="92" t="s">
        <v>397</v>
      </c>
      <c r="C409" s="8">
        <v>21749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72"/>
      <c r="P409" s="1">
        <f t="shared" si="7"/>
        <v>0</v>
      </c>
    </row>
    <row r="410" spans="1:16" ht="15.75">
      <c r="A410" s="7">
        <v>407</v>
      </c>
      <c r="B410" s="92" t="s">
        <v>398</v>
      </c>
      <c r="C410" s="8">
        <v>12309</v>
      </c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72"/>
      <c r="P410" s="1">
        <f t="shared" si="7"/>
        <v>0</v>
      </c>
    </row>
    <row r="411" spans="1:16" ht="15.75">
      <c r="A411" s="7">
        <v>408</v>
      </c>
      <c r="B411" s="92" t="s">
        <v>399</v>
      </c>
      <c r="C411" s="8">
        <v>12310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72"/>
      <c r="P411" s="1">
        <f t="shared" si="7"/>
        <v>0</v>
      </c>
    </row>
    <row r="412" spans="1:16" ht="15.75">
      <c r="A412" s="7">
        <v>409</v>
      </c>
      <c r="B412" s="92" t="s">
        <v>400</v>
      </c>
      <c r="C412" s="8">
        <v>12311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72"/>
      <c r="P412" s="1">
        <f t="shared" si="7"/>
        <v>0</v>
      </c>
    </row>
    <row r="413" spans="1:16" ht="15.75">
      <c r="A413" s="7">
        <v>410</v>
      </c>
      <c r="B413" s="92" t="s">
        <v>401</v>
      </c>
      <c r="C413" s="8">
        <v>12655</v>
      </c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72"/>
      <c r="P413" s="1">
        <f t="shared" si="7"/>
        <v>0</v>
      </c>
    </row>
    <row r="414" spans="1:16" ht="15.75">
      <c r="A414" s="7">
        <v>411</v>
      </c>
      <c r="B414" s="92" t="s">
        <v>402</v>
      </c>
      <c r="C414" s="8">
        <v>12662</v>
      </c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72"/>
      <c r="P414" s="1">
        <f t="shared" si="7"/>
        <v>0</v>
      </c>
    </row>
    <row r="415" spans="1:16" ht="15.75">
      <c r="A415" s="7">
        <v>412</v>
      </c>
      <c r="B415" s="92" t="s">
        <v>404</v>
      </c>
      <c r="C415" s="8">
        <v>12667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72"/>
      <c r="P415" s="1">
        <f aca="true" t="shared" si="8" ref="P415:P473">D415+E415+F415+G415+H415+I415+J415+K415+L415+M415+N415+O415</f>
        <v>0</v>
      </c>
    </row>
    <row r="416" spans="1:16" ht="15.75">
      <c r="A416" s="7">
        <v>413</v>
      </c>
      <c r="B416" s="92" t="s">
        <v>406</v>
      </c>
      <c r="C416" s="8">
        <v>21836</v>
      </c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72"/>
      <c r="P416" s="1">
        <f t="shared" si="8"/>
        <v>0</v>
      </c>
    </row>
    <row r="417" spans="1:16" ht="15.75">
      <c r="A417" s="7">
        <v>414</v>
      </c>
      <c r="B417" s="92" t="s">
        <v>407</v>
      </c>
      <c r="C417" s="8">
        <v>19757</v>
      </c>
      <c r="D417" s="81">
        <v>6307.48</v>
      </c>
      <c r="E417" s="84">
        <v>5117.87</v>
      </c>
      <c r="F417" s="81">
        <v>4953.92</v>
      </c>
      <c r="G417" s="81">
        <v>1763.85</v>
      </c>
      <c r="H417" s="81">
        <v>4918.12</v>
      </c>
      <c r="I417" s="81">
        <v>4313.22</v>
      </c>
      <c r="J417" s="81">
        <v>2919.23</v>
      </c>
      <c r="K417" s="81">
        <v>1925.98</v>
      </c>
      <c r="L417" s="81">
        <v>3780.03</v>
      </c>
      <c r="M417" s="81">
        <v>3906.03</v>
      </c>
      <c r="N417" s="81">
        <v>4619.42</v>
      </c>
      <c r="O417" s="72">
        <v>1973.87</v>
      </c>
      <c r="P417" s="1">
        <f t="shared" si="8"/>
        <v>46499.02</v>
      </c>
    </row>
    <row r="418" spans="1:16" ht="15.75">
      <c r="A418" s="7">
        <v>415</v>
      </c>
      <c r="B418" s="92" t="s">
        <v>408</v>
      </c>
      <c r="C418" s="8">
        <v>19759</v>
      </c>
      <c r="D418" s="81">
        <v>10722.53</v>
      </c>
      <c r="E418" s="84">
        <v>7436.43</v>
      </c>
      <c r="F418" s="81">
        <v>6965.66</v>
      </c>
      <c r="G418" s="81">
        <v>8860.21</v>
      </c>
      <c r="H418" s="81">
        <v>7018.65</v>
      </c>
      <c r="I418" s="81">
        <v>6958.99</v>
      </c>
      <c r="J418" s="81">
        <v>81.23</v>
      </c>
      <c r="K418" s="81">
        <v>7347.73</v>
      </c>
      <c r="L418" s="81">
        <v>7202.41</v>
      </c>
      <c r="M418" s="81">
        <v>7442.49</v>
      </c>
      <c r="N418" s="81">
        <v>7629.95</v>
      </c>
      <c r="O418" s="72">
        <v>8173.96</v>
      </c>
      <c r="P418" s="1">
        <f t="shared" si="8"/>
        <v>85840.24000000002</v>
      </c>
    </row>
    <row r="419" spans="1:16" ht="15.75">
      <c r="A419" s="7">
        <v>416</v>
      </c>
      <c r="B419" s="92" t="s">
        <v>409</v>
      </c>
      <c r="C419" s="8">
        <v>12760</v>
      </c>
      <c r="D419" s="81">
        <v>21257.33</v>
      </c>
      <c r="E419" s="84">
        <v>15747.42</v>
      </c>
      <c r="F419" s="81">
        <v>14466.71</v>
      </c>
      <c r="G419" s="81">
        <v>18711.7</v>
      </c>
      <c r="H419" s="81">
        <v>16516.27</v>
      </c>
      <c r="I419" s="81">
        <v>17818.78</v>
      </c>
      <c r="J419" s="81">
        <v>12153.19</v>
      </c>
      <c r="K419" s="81">
        <v>10535.94</v>
      </c>
      <c r="L419" s="81">
        <v>14481.85</v>
      </c>
      <c r="M419" s="81">
        <v>18178.22</v>
      </c>
      <c r="N419" s="81">
        <v>17554.53</v>
      </c>
      <c r="O419" s="72">
        <v>15098.81</v>
      </c>
      <c r="P419" s="1">
        <f t="shared" si="8"/>
        <v>192520.75</v>
      </c>
    </row>
    <row r="420" spans="1:16" ht="15.75">
      <c r="A420" s="7">
        <v>417</v>
      </c>
      <c r="B420" s="92" t="s">
        <v>410</v>
      </c>
      <c r="C420" s="8">
        <v>12761</v>
      </c>
      <c r="D420" s="81">
        <v>23042.8</v>
      </c>
      <c r="E420" s="84">
        <v>18447.79</v>
      </c>
      <c r="F420" s="81">
        <v>16443.08</v>
      </c>
      <c r="G420" s="81">
        <v>21122.11</v>
      </c>
      <c r="H420" s="81">
        <v>17601.84</v>
      </c>
      <c r="I420" s="81">
        <v>16613.57</v>
      </c>
      <c r="J420" s="81">
        <v>14142.75</v>
      </c>
      <c r="K420" s="81">
        <v>15426.8</v>
      </c>
      <c r="L420" s="81">
        <v>18299.78</v>
      </c>
      <c r="M420" s="81">
        <v>18389.04</v>
      </c>
      <c r="N420" s="81">
        <v>20090.45</v>
      </c>
      <c r="O420" s="72">
        <v>20075.37</v>
      </c>
      <c r="P420" s="1">
        <f t="shared" si="8"/>
        <v>219695.38</v>
      </c>
    </row>
    <row r="421" spans="1:16" ht="15.75">
      <c r="A421" s="7">
        <v>418</v>
      </c>
      <c r="B421" s="92" t="s">
        <v>411</v>
      </c>
      <c r="C421" s="8">
        <v>12762</v>
      </c>
      <c r="D421" s="81">
        <v>26642.82</v>
      </c>
      <c r="E421" s="84">
        <v>19413.9</v>
      </c>
      <c r="F421" s="81">
        <v>17164.95</v>
      </c>
      <c r="G421" s="81">
        <v>12103.09</v>
      </c>
      <c r="H421" s="81">
        <v>30191.79</v>
      </c>
      <c r="I421" s="81">
        <v>21006.72</v>
      </c>
      <c r="J421" s="81">
        <v>14219.07</v>
      </c>
      <c r="K421" s="81">
        <v>18748.72</v>
      </c>
      <c r="L421" s="81">
        <v>20495.57</v>
      </c>
      <c r="M421" s="81">
        <v>20771.09</v>
      </c>
      <c r="N421" s="81">
        <v>22607.03</v>
      </c>
      <c r="O421" s="72">
        <v>22831.78</v>
      </c>
      <c r="P421" s="1">
        <f t="shared" si="8"/>
        <v>246196.53</v>
      </c>
    </row>
    <row r="422" spans="1:16" ht="15.75">
      <c r="A422" s="7">
        <v>419</v>
      </c>
      <c r="B422" s="93" t="s">
        <v>412</v>
      </c>
      <c r="C422" s="9">
        <v>12365</v>
      </c>
      <c r="D422" s="81">
        <v>71103.44</v>
      </c>
      <c r="E422" s="81">
        <v>48894.44</v>
      </c>
      <c r="F422" s="81">
        <v>43564.56</v>
      </c>
      <c r="G422" s="81">
        <v>90172.62</v>
      </c>
      <c r="H422" s="81">
        <v>20718.63</v>
      </c>
      <c r="I422" s="81">
        <v>36093.93</v>
      </c>
      <c r="J422" s="81">
        <v>42909.39</v>
      </c>
      <c r="K422" s="81">
        <v>32355.94</v>
      </c>
      <c r="L422" s="81">
        <v>54255.35</v>
      </c>
      <c r="M422" s="81">
        <v>52434.83</v>
      </c>
      <c r="N422" s="81">
        <v>32827.07</v>
      </c>
      <c r="O422" s="72">
        <v>54850.14</v>
      </c>
      <c r="P422" s="1">
        <f t="shared" si="8"/>
        <v>580180.34</v>
      </c>
    </row>
    <row r="423" spans="1:16" ht="15.75">
      <c r="A423" s="7">
        <v>420</v>
      </c>
      <c r="B423" s="93" t="s">
        <v>412</v>
      </c>
      <c r="C423" s="9">
        <v>12363</v>
      </c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72"/>
      <c r="P423" s="1">
        <f t="shared" si="8"/>
        <v>0</v>
      </c>
    </row>
    <row r="424" spans="1:16" ht="15.75">
      <c r="A424" s="7">
        <v>421</v>
      </c>
      <c r="B424" s="92" t="s">
        <v>413</v>
      </c>
      <c r="C424" s="8">
        <v>12364</v>
      </c>
      <c r="D424" s="81">
        <v>8239.7</v>
      </c>
      <c r="E424" s="84">
        <v>5394.71</v>
      </c>
      <c r="F424" s="81">
        <v>4329.53</v>
      </c>
      <c r="G424" s="81">
        <v>8860.03</v>
      </c>
      <c r="H424" s="81">
        <v>6004.58</v>
      </c>
      <c r="I424" s="81">
        <v>6033.11</v>
      </c>
      <c r="J424" s="81">
        <v>270.63</v>
      </c>
      <c r="K424" s="81">
        <v>3653.48</v>
      </c>
      <c r="L424" s="81">
        <v>4559.92</v>
      </c>
      <c r="M424" s="81">
        <v>4794.47</v>
      </c>
      <c r="N424" s="81">
        <v>7619.35</v>
      </c>
      <c r="O424" s="72">
        <v>6352.21</v>
      </c>
      <c r="P424" s="1">
        <f t="shared" si="8"/>
        <v>66111.72</v>
      </c>
    </row>
    <row r="425" spans="1:16" ht="15.75">
      <c r="A425" s="7">
        <v>422</v>
      </c>
      <c r="B425" s="92" t="s">
        <v>414</v>
      </c>
      <c r="C425" s="8">
        <v>33018</v>
      </c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72"/>
      <c r="P425" s="1">
        <f t="shared" si="8"/>
        <v>0</v>
      </c>
    </row>
    <row r="426" spans="1:16" ht="15.75">
      <c r="A426" s="7">
        <v>423</v>
      </c>
      <c r="B426" s="92" t="s">
        <v>415</v>
      </c>
      <c r="C426" s="8">
        <v>12673</v>
      </c>
      <c r="D426" s="81">
        <v>22741.68</v>
      </c>
      <c r="E426" s="84">
        <v>17377.99</v>
      </c>
      <c r="F426" s="81">
        <v>17584.11</v>
      </c>
      <c r="G426" s="81">
        <v>22094.59</v>
      </c>
      <c r="H426" s="81">
        <v>18886.97</v>
      </c>
      <c r="I426" s="81">
        <v>18762.56</v>
      </c>
      <c r="J426" s="81">
        <v>12543.23</v>
      </c>
      <c r="K426" s="81">
        <v>15490.39</v>
      </c>
      <c r="L426" s="81">
        <v>17192.2</v>
      </c>
      <c r="M426" s="81">
        <v>20352.03</v>
      </c>
      <c r="N426" s="81">
        <v>19695.51</v>
      </c>
      <c r="O426" s="72">
        <v>17859.93</v>
      </c>
      <c r="P426" s="1">
        <f t="shared" si="8"/>
        <v>220581.19</v>
      </c>
    </row>
    <row r="427" spans="1:16" ht="15.75">
      <c r="A427" s="7">
        <v>424</v>
      </c>
      <c r="B427" s="92" t="s">
        <v>416</v>
      </c>
      <c r="C427" s="8">
        <v>12752</v>
      </c>
      <c r="D427" s="81">
        <v>25254.18</v>
      </c>
      <c r="E427" s="84">
        <v>10457.81</v>
      </c>
      <c r="F427" s="81">
        <v>18793.58</v>
      </c>
      <c r="G427" s="81">
        <v>24536.02</v>
      </c>
      <c r="H427" s="81">
        <v>23953.27</v>
      </c>
      <c r="I427" s="81">
        <v>21119.97</v>
      </c>
      <c r="J427" s="81">
        <v>12818.34</v>
      </c>
      <c r="K427" s="81">
        <v>16081.36</v>
      </c>
      <c r="L427" s="81">
        <v>19298.74</v>
      </c>
      <c r="M427" s="81">
        <v>21268.68</v>
      </c>
      <c r="N427" s="81">
        <v>20582.59</v>
      </c>
      <c r="O427" s="72">
        <v>17161.78</v>
      </c>
      <c r="P427" s="1">
        <f t="shared" si="8"/>
        <v>231326.32</v>
      </c>
    </row>
    <row r="428" spans="1:16" ht="15.75">
      <c r="A428" s="7">
        <v>425</v>
      </c>
      <c r="B428" s="92" t="s">
        <v>417</v>
      </c>
      <c r="C428" s="8">
        <v>12755</v>
      </c>
      <c r="D428" s="81">
        <v>9855.38</v>
      </c>
      <c r="E428" s="84">
        <v>7579.32</v>
      </c>
      <c r="F428" s="81">
        <v>6629.51</v>
      </c>
      <c r="G428" s="81">
        <v>8353.31</v>
      </c>
      <c r="H428" s="81">
        <v>6653.8</v>
      </c>
      <c r="I428" s="81">
        <v>7195.07</v>
      </c>
      <c r="J428" s="81">
        <v>4997.87</v>
      </c>
      <c r="K428" s="81">
        <v>7302.06</v>
      </c>
      <c r="L428" s="81">
        <v>7253.56</v>
      </c>
      <c r="M428" s="81">
        <v>8219.67</v>
      </c>
      <c r="N428" s="81">
        <v>8472.2</v>
      </c>
      <c r="O428" s="72">
        <v>7997.13</v>
      </c>
      <c r="P428" s="1">
        <f t="shared" si="8"/>
        <v>90508.88</v>
      </c>
    </row>
    <row r="429" spans="1:16" ht="15.75">
      <c r="A429" s="7">
        <v>426</v>
      </c>
      <c r="B429" s="92" t="s">
        <v>418</v>
      </c>
      <c r="C429" s="8">
        <v>19760</v>
      </c>
      <c r="D429" s="81">
        <v>18654.07</v>
      </c>
      <c r="E429" s="84">
        <v>14421.08</v>
      </c>
      <c r="F429" s="81">
        <v>14114.52</v>
      </c>
      <c r="G429" s="81">
        <v>17522.26</v>
      </c>
      <c r="H429" s="81">
        <v>14783.95</v>
      </c>
      <c r="I429" s="81">
        <v>15544.13</v>
      </c>
      <c r="J429" s="81">
        <v>10135.79</v>
      </c>
      <c r="K429" s="81">
        <v>12235.09</v>
      </c>
      <c r="L429" s="81">
        <v>13445.19</v>
      </c>
      <c r="M429" s="81">
        <v>16661.79</v>
      </c>
      <c r="N429" s="81">
        <v>16239.5</v>
      </c>
      <c r="O429" s="72">
        <v>15921.09</v>
      </c>
      <c r="P429" s="1">
        <f t="shared" si="8"/>
        <v>179678.46</v>
      </c>
    </row>
    <row r="430" spans="1:16" ht="15.75">
      <c r="A430" s="7">
        <v>427</v>
      </c>
      <c r="B430" s="92" t="s">
        <v>419</v>
      </c>
      <c r="C430" s="8">
        <v>12753</v>
      </c>
      <c r="D430" s="81">
        <v>7828.4</v>
      </c>
      <c r="E430" s="84">
        <v>6011.7</v>
      </c>
      <c r="F430" s="81">
        <v>5745.7</v>
      </c>
      <c r="G430" s="81">
        <v>8202.35</v>
      </c>
      <c r="H430" s="81">
        <v>6887.57</v>
      </c>
      <c r="I430" s="81">
        <v>7571.88</v>
      </c>
      <c r="J430" s="81">
        <v>5427.31</v>
      </c>
      <c r="K430" s="81">
        <v>6848.92</v>
      </c>
      <c r="L430" s="81">
        <v>6275.39</v>
      </c>
      <c r="M430" s="81">
        <v>7778.57</v>
      </c>
      <c r="N430" s="81">
        <v>7526.14</v>
      </c>
      <c r="O430" s="72">
        <v>6900.85</v>
      </c>
      <c r="P430" s="1">
        <f t="shared" si="8"/>
        <v>83004.78</v>
      </c>
    </row>
    <row r="431" spans="1:16" ht="15.75">
      <c r="A431" s="7">
        <v>428</v>
      </c>
      <c r="B431" s="92" t="s">
        <v>421</v>
      </c>
      <c r="C431" s="8">
        <v>21784</v>
      </c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72"/>
      <c r="P431" s="1">
        <f t="shared" si="8"/>
        <v>0</v>
      </c>
    </row>
    <row r="432" spans="1:16" ht="15.75">
      <c r="A432" s="7">
        <v>429</v>
      </c>
      <c r="B432" s="92" t="s">
        <v>422</v>
      </c>
      <c r="C432" s="8">
        <v>21786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72"/>
      <c r="P432" s="1">
        <f t="shared" si="8"/>
        <v>0</v>
      </c>
    </row>
    <row r="433" spans="1:16" ht="15.75">
      <c r="A433" s="7">
        <v>430</v>
      </c>
      <c r="B433" s="92" t="s">
        <v>423</v>
      </c>
      <c r="C433" s="8">
        <v>21780</v>
      </c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72"/>
      <c r="P433" s="1">
        <f t="shared" si="8"/>
        <v>0</v>
      </c>
    </row>
    <row r="434" spans="1:16" ht="15.75">
      <c r="A434" s="7">
        <v>431</v>
      </c>
      <c r="B434" s="115" t="s">
        <v>811</v>
      </c>
      <c r="C434" s="8"/>
      <c r="D434" s="81"/>
      <c r="E434" s="104"/>
      <c r="F434" s="81"/>
      <c r="G434" s="81"/>
      <c r="H434" s="81"/>
      <c r="I434" s="81"/>
      <c r="J434" s="81"/>
      <c r="K434" s="81"/>
      <c r="L434" s="81"/>
      <c r="M434" s="81"/>
      <c r="N434" s="81"/>
      <c r="O434" s="72"/>
      <c r="P434" s="1">
        <v>0</v>
      </c>
    </row>
    <row r="435" spans="1:16" ht="15.75">
      <c r="A435" s="7">
        <v>432</v>
      </c>
      <c r="B435" s="92" t="s">
        <v>424</v>
      </c>
      <c r="C435" s="8">
        <v>12754</v>
      </c>
      <c r="D435" s="81">
        <v>23306.01</v>
      </c>
      <c r="E435" s="84">
        <v>20570.36</v>
      </c>
      <c r="F435" s="81">
        <v>19664.16</v>
      </c>
      <c r="G435" s="81">
        <v>26133.8</v>
      </c>
      <c r="H435" s="81">
        <v>16828.38</v>
      </c>
      <c r="I435" s="81">
        <v>20370.8</v>
      </c>
      <c r="J435" s="81">
        <v>0</v>
      </c>
      <c r="K435" s="81">
        <v>18648.86</v>
      </c>
      <c r="L435" s="81">
        <v>18343.19</v>
      </c>
      <c r="M435" s="81">
        <v>18982.87</v>
      </c>
      <c r="N435" s="81">
        <v>20401.42</v>
      </c>
      <c r="O435" s="72">
        <v>21667.55</v>
      </c>
      <c r="P435" s="1">
        <f t="shared" si="8"/>
        <v>224917.39999999997</v>
      </c>
    </row>
    <row r="436" spans="1:16" ht="15.75">
      <c r="A436" s="7">
        <v>433</v>
      </c>
      <c r="B436" s="92" t="s">
        <v>425</v>
      </c>
      <c r="C436" s="8">
        <v>12756</v>
      </c>
      <c r="D436" s="81">
        <v>1895.54</v>
      </c>
      <c r="E436" s="84">
        <v>1712.1</v>
      </c>
      <c r="F436" s="81">
        <v>1895.54</v>
      </c>
      <c r="G436" s="81">
        <v>1834.39</v>
      </c>
      <c r="H436" s="81">
        <v>1895.54</v>
      </c>
      <c r="I436" s="81">
        <v>1834.39</v>
      </c>
      <c r="J436" s="81">
        <v>2179.49</v>
      </c>
      <c r="K436" s="81">
        <v>2179.49</v>
      </c>
      <c r="L436" s="81">
        <v>2109.19</v>
      </c>
      <c r="M436" s="81">
        <v>2179.49</v>
      </c>
      <c r="N436" s="81">
        <v>791.91</v>
      </c>
      <c r="O436" s="72">
        <v>893.81</v>
      </c>
      <c r="P436" s="1">
        <f t="shared" si="8"/>
        <v>21400.879999999997</v>
      </c>
    </row>
    <row r="437" spans="1:16" ht="15.75">
      <c r="A437" s="7">
        <v>434</v>
      </c>
      <c r="B437" s="92" t="s">
        <v>426</v>
      </c>
      <c r="C437" s="8">
        <v>21497</v>
      </c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72"/>
      <c r="P437" s="1">
        <f t="shared" si="8"/>
        <v>0</v>
      </c>
    </row>
    <row r="438" spans="1:16" ht="15.75">
      <c r="A438" s="7">
        <v>435</v>
      </c>
      <c r="B438" s="92" t="s">
        <v>427</v>
      </c>
      <c r="C438" s="8">
        <v>21278</v>
      </c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72"/>
      <c r="P438" s="1">
        <f t="shared" si="8"/>
        <v>0</v>
      </c>
    </row>
    <row r="439" spans="1:16" ht="15.75">
      <c r="A439" s="7">
        <v>436</v>
      </c>
      <c r="B439" s="92" t="s">
        <v>428</v>
      </c>
      <c r="C439" s="8">
        <v>21272</v>
      </c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72"/>
      <c r="P439" s="1">
        <f t="shared" si="8"/>
        <v>0</v>
      </c>
    </row>
    <row r="440" spans="1:16" ht="15.75">
      <c r="A440" s="7">
        <v>437</v>
      </c>
      <c r="B440" s="92" t="s">
        <v>905</v>
      </c>
      <c r="C440" s="8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72"/>
      <c r="P440" s="1">
        <v>0</v>
      </c>
    </row>
    <row r="441" spans="1:16" ht="15.75">
      <c r="A441" s="7">
        <v>438</v>
      </c>
      <c r="B441" s="92" t="s">
        <v>429</v>
      </c>
      <c r="C441" s="8">
        <v>12682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72"/>
      <c r="P441" s="1">
        <f t="shared" si="8"/>
        <v>0</v>
      </c>
    </row>
    <row r="442" spans="1:16" ht="15.75">
      <c r="A442" s="7">
        <v>439</v>
      </c>
      <c r="B442" s="92" t="s">
        <v>430</v>
      </c>
      <c r="C442" s="8">
        <v>12684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72"/>
      <c r="P442" s="1">
        <f t="shared" si="8"/>
        <v>0</v>
      </c>
    </row>
    <row r="443" spans="1:16" ht="15.75">
      <c r="A443" s="7">
        <v>440</v>
      </c>
      <c r="B443" s="92" t="s">
        <v>0</v>
      </c>
      <c r="C443" s="8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72"/>
      <c r="P443" s="1">
        <v>0</v>
      </c>
    </row>
    <row r="444" spans="1:16" ht="15.75">
      <c r="A444" s="7">
        <v>441</v>
      </c>
      <c r="B444" s="92" t="s">
        <v>431</v>
      </c>
      <c r="C444" s="8">
        <v>12687</v>
      </c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72"/>
      <c r="P444" s="1">
        <f t="shared" si="8"/>
        <v>0</v>
      </c>
    </row>
    <row r="445" spans="1:16" ht="15.75">
      <c r="A445" s="7">
        <v>442</v>
      </c>
      <c r="B445" s="92" t="s">
        <v>432</v>
      </c>
      <c r="C445" s="8">
        <v>12690</v>
      </c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72"/>
      <c r="P445" s="1">
        <f t="shared" si="8"/>
        <v>0</v>
      </c>
    </row>
    <row r="446" spans="1:16" ht="15.75">
      <c r="A446" s="7">
        <v>443</v>
      </c>
      <c r="B446" s="92" t="s">
        <v>494</v>
      </c>
      <c r="C446" s="8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72"/>
      <c r="P446" s="1">
        <f t="shared" si="8"/>
        <v>0</v>
      </c>
    </row>
    <row r="447" spans="1:16" ht="15.75">
      <c r="A447" s="7">
        <v>444</v>
      </c>
      <c r="B447" s="92" t="s">
        <v>1</v>
      </c>
      <c r="C447" s="8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72"/>
      <c r="P447" s="1">
        <v>0</v>
      </c>
    </row>
    <row r="448" spans="1:16" ht="15.75">
      <c r="A448" s="7">
        <v>445</v>
      </c>
      <c r="B448" s="92" t="s">
        <v>433</v>
      </c>
      <c r="C448" s="8">
        <v>12697</v>
      </c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72"/>
      <c r="P448" s="1">
        <f t="shared" si="8"/>
        <v>0</v>
      </c>
    </row>
    <row r="449" spans="1:16" ht="15.75">
      <c r="A449" s="7">
        <v>446</v>
      </c>
      <c r="B449" s="92" t="s">
        <v>9</v>
      </c>
      <c r="C449" s="8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72"/>
      <c r="P449" s="1">
        <v>0</v>
      </c>
    </row>
    <row r="450" spans="1:16" ht="15.75">
      <c r="A450" s="7">
        <v>447</v>
      </c>
      <c r="B450" s="92" t="s">
        <v>434</v>
      </c>
      <c r="C450" s="8">
        <v>12700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72"/>
      <c r="P450" s="1">
        <f t="shared" si="8"/>
        <v>0</v>
      </c>
    </row>
    <row r="451" spans="1:16" ht="15.75">
      <c r="A451" s="7">
        <v>448</v>
      </c>
      <c r="B451" s="92" t="s">
        <v>436</v>
      </c>
      <c r="C451" s="8">
        <v>12703</v>
      </c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72"/>
      <c r="P451" s="1">
        <f t="shared" si="8"/>
        <v>0</v>
      </c>
    </row>
    <row r="452" spans="1:16" ht="15.75">
      <c r="A452" s="7">
        <v>449</v>
      </c>
      <c r="B452" s="92" t="s">
        <v>438</v>
      </c>
      <c r="C452" s="8">
        <v>12704</v>
      </c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72"/>
      <c r="P452" s="1">
        <f t="shared" si="8"/>
        <v>0</v>
      </c>
    </row>
    <row r="453" spans="1:16" ht="15.75">
      <c r="A453" s="7">
        <v>450</v>
      </c>
      <c r="B453" s="92" t="s">
        <v>439</v>
      </c>
      <c r="C453" s="8">
        <v>12676</v>
      </c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72"/>
      <c r="P453" s="1">
        <f t="shared" si="8"/>
        <v>0</v>
      </c>
    </row>
    <row r="454" spans="1:16" ht="15.75">
      <c r="A454" s="7">
        <v>451</v>
      </c>
      <c r="B454" s="92" t="s">
        <v>440</v>
      </c>
      <c r="C454" s="8">
        <v>12677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72"/>
      <c r="P454" s="1">
        <f t="shared" si="8"/>
        <v>0</v>
      </c>
    </row>
    <row r="455" spans="1:16" ht="15.75">
      <c r="A455" s="7">
        <v>452</v>
      </c>
      <c r="B455" s="92" t="s">
        <v>442</v>
      </c>
      <c r="C455" s="8">
        <v>21861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72"/>
      <c r="P455" s="1">
        <f t="shared" si="8"/>
        <v>0</v>
      </c>
    </row>
    <row r="456" spans="1:16" ht="15.75">
      <c r="A456" s="7">
        <v>453</v>
      </c>
      <c r="B456" s="92" t="s">
        <v>443</v>
      </c>
      <c r="C456" s="8">
        <v>21862</v>
      </c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72"/>
      <c r="P456" s="1">
        <f t="shared" si="8"/>
        <v>0</v>
      </c>
    </row>
    <row r="457" spans="1:16" ht="15.75">
      <c r="A457" s="7">
        <v>454</v>
      </c>
      <c r="B457" s="92" t="s">
        <v>444</v>
      </c>
      <c r="C457" s="8">
        <v>21863</v>
      </c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72"/>
      <c r="P457" s="1">
        <f t="shared" si="8"/>
        <v>0</v>
      </c>
    </row>
    <row r="458" spans="1:16" ht="15.75">
      <c r="A458" s="7">
        <v>455</v>
      </c>
      <c r="B458" s="92" t="s">
        <v>445</v>
      </c>
      <c r="C458" s="8">
        <v>21865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72"/>
      <c r="P458" s="1">
        <f t="shared" si="8"/>
        <v>0</v>
      </c>
    </row>
    <row r="459" spans="1:16" ht="15.75">
      <c r="A459" s="7">
        <v>456</v>
      </c>
      <c r="B459" s="92" t="s">
        <v>446</v>
      </c>
      <c r="C459" s="8">
        <v>22176</v>
      </c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72"/>
      <c r="P459" s="1">
        <f t="shared" si="8"/>
        <v>0</v>
      </c>
    </row>
    <row r="460" spans="1:16" ht="15.75">
      <c r="A460" s="7">
        <v>457</v>
      </c>
      <c r="B460" s="92" t="s">
        <v>447</v>
      </c>
      <c r="C460" s="8">
        <v>22184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72"/>
      <c r="P460" s="1">
        <f t="shared" si="8"/>
        <v>0</v>
      </c>
    </row>
    <row r="461" spans="1:16" ht="15.75">
      <c r="A461" s="7">
        <v>458</v>
      </c>
      <c r="B461" s="92" t="s">
        <v>448</v>
      </c>
      <c r="C461" s="8">
        <v>22177</v>
      </c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72"/>
      <c r="P461" s="1">
        <f t="shared" si="8"/>
        <v>0</v>
      </c>
    </row>
    <row r="462" spans="1:16" ht="15.75">
      <c r="A462" s="7">
        <v>459</v>
      </c>
      <c r="B462" s="92" t="s">
        <v>450</v>
      </c>
      <c r="C462" s="8">
        <v>22186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72"/>
      <c r="P462" s="1">
        <f t="shared" si="8"/>
        <v>0</v>
      </c>
    </row>
    <row r="463" spans="1:16" ht="15.75">
      <c r="A463" s="7">
        <v>460</v>
      </c>
      <c r="B463" s="92" t="s">
        <v>451</v>
      </c>
      <c r="C463" s="8">
        <v>22187</v>
      </c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72"/>
      <c r="P463" s="1">
        <f t="shared" si="8"/>
        <v>0</v>
      </c>
    </row>
    <row r="464" spans="1:16" ht="15.75">
      <c r="A464" s="7">
        <v>461</v>
      </c>
      <c r="B464" s="92" t="s">
        <v>452</v>
      </c>
      <c r="C464" s="8">
        <v>22179</v>
      </c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72"/>
      <c r="P464" s="1">
        <f t="shared" si="8"/>
        <v>0</v>
      </c>
    </row>
    <row r="465" spans="1:16" ht="15.75">
      <c r="A465" s="7">
        <v>462</v>
      </c>
      <c r="B465" s="92" t="s">
        <v>453</v>
      </c>
      <c r="C465" s="8">
        <v>22180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72"/>
      <c r="P465" s="1">
        <f t="shared" si="8"/>
        <v>0</v>
      </c>
    </row>
    <row r="466" spans="1:16" ht="15.75">
      <c r="A466" s="7">
        <v>463</v>
      </c>
      <c r="B466" s="92" t="s">
        <v>454</v>
      </c>
      <c r="C466" s="8">
        <v>22181</v>
      </c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72"/>
      <c r="P466" s="1">
        <f t="shared" si="8"/>
        <v>0</v>
      </c>
    </row>
    <row r="467" spans="1:16" ht="15.75">
      <c r="A467" s="7">
        <v>464</v>
      </c>
      <c r="B467" s="92" t="s">
        <v>455</v>
      </c>
      <c r="C467" s="8">
        <v>22182</v>
      </c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72"/>
      <c r="P467" s="1">
        <f t="shared" si="8"/>
        <v>0</v>
      </c>
    </row>
    <row r="468" spans="1:16" ht="15.75">
      <c r="A468" s="7">
        <v>465</v>
      </c>
      <c r="B468" s="92" t="s">
        <v>456</v>
      </c>
      <c r="C468" s="8">
        <v>22183</v>
      </c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72"/>
      <c r="P468" s="1">
        <f t="shared" si="8"/>
        <v>0</v>
      </c>
    </row>
    <row r="469" spans="1:16" ht="15.75">
      <c r="A469" s="7">
        <v>466</v>
      </c>
      <c r="B469" s="92" t="s">
        <v>457</v>
      </c>
      <c r="C469" s="8">
        <v>22174</v>
      </c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72"/>
      <c r="P469" s="1">
        <f t="shared" si="8"/>
        <v>0</v>
      </c>
    </row>
    <row r="470" spans="1:16" ht="15.75">
      <c r="A470" s="7">
        <v>467</v>
      </c>
      <c r="B470" s="92" t="s">
        <v>458</v>
      </c>
      <c r="C470" s="8">
        <v>22175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72"/>
      <c r="P470" s="1">
        <f t="shared" si="8"/>
        <v>0</v>
      </c>
    </row>
    <row r="471" spans="1:16" ht="15.75">
      <c r="A471" s="7">
        <v>468</v>
      </c>
      <c r="B471" s="92" t="s">
        <v>459</v>
      </c>
      <c r="C471" s="8">
        <v>12163</v>
      </c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72"/>
      <c r="P471" s="1">
        <f t="shared" si="8"/>
        <v>0</v>
      </c>
    </row>
    <row r="472" spans="1:16" ht="15.75">
      <c r="A472" s="7">
        <v>469</v>
      </c>
      <c r="B472" s="92" t="s">
        <v>793</v>
      </c>
      <c r="C472" s="8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72"/>
      <c r="P472" s="1">
        <f t="shared" si="8"/>
        <v>0</v>
      </c>
    </row>
    <row r="473" spans="1:16" ht="15.75">
      <c r="A473" s="7">
        <v>470</v>
      </c>
      <c r="B473" s="92" t="s">
        <v>460</v>
      </c>
      <c r="C473" s="8">
        <v>12157</v>
      </c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72"/>
      <c r="P473" s="1">
        <f t="shared" si="8"/>
        <v>0</v>
      </c>
    </row>
    <row r="474" spans="1:16" ht="15.75">
      <c r="A474" s="7">
        <v>471</v>
      </c>
      <c r="B474" s="92" t="s">
        <v>461</v>
      </c>
      <c r="C474" s="8">
        <v>21799</v>
      </c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72"/>
      <c r="P474" s="1">
        <f aca="true" t="shared" si="9" ref="P474:P490">D474+E474+F474+G474+H474+I474+J474+K474+L474+M474+N474+O474</f>
        <v>0</v>
      </c>
    </row>
    <row r="475" spans="1:16" ht="15.75">
      <c r="A475" s="7">
        <v>472</v>
      </c>
      <c r="B475" s="92" t="s">
        <v>462</v>
      </c>
      <c r="C475" s="8">
        <v>21807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72"/>
      <c r="P475" s="1">
        <f t="shared" si="9"/>
        <v>0</v>
      </c>
    </row>
    <row r="476" spans="1:16" ht="15.75">
      <c r="A476" s="7">
        <v>473</v>
      </c>
      <c r="B476" s="92" t="s">
        <v>463</v>
      </c>
      <c r="C476" s="8">
        <v>21809</v>
      </c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72"/>
      <c r="P476" s="1">
        <f t="shared" si="9"/>
        <v>0</v>
      </c>
    </row>
    <row r="477" spans="1:16" ht="15.75">
      <c r="A477" s="7">
        <v>474</v>
      </c>
      <c r="B477" s="92" t="s">
        <v>464</v>
      </c>
      <c r="C477" s="8">
        <v>22161</v>
      </c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72"/>
      <c r="P477" s="1">
        <f t="shared" si="9"/>
        <v>0</v>
      </c>
    </row>
    <row r="478" spans="1:16" ht="15.75">
      <c r="A478" s="7">
        <v>475</v>
      </c>
      <c r="B478" s="92" t="s">
        <v>465</v>
      </c>
      <c r="C478" s="8">
        <v>22164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72"/>
      <c r="P478" s="1">
        <f t="shared" si="9"/>
        <v>0</v>
      </c>
    </row>
    <row r="479" spans="1:16" ht="15.75">
      <c r="A479" s="7">
        <v>476</v>
      </c>
      <c r="B479" s="116" t="s">
        <v>908</v>
      </c>
      <c r="C479" s="8">
        <v>21503</v>
      </c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72"/>
      <c r="P479" s="1">
        <f t="shared" si="9"/>
        <v>0</v>
      </c>
    </row>
    <row r="480" spans="1:16" ht="15.75">
      <c r="A480" s="7">
        <v>477</v>
      </c>
      <c r="B480" s="116" t="s">
        <v>909</v>
      </c>
      <c r="C480" s="8">
        <v>21505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72"/>
      <c r="P480" s="1">
        <f t="shared" si="9"/>
        <v>0</v>
      </c>
    </row>
    <row r="481" spans="1:16" ht="15.75">
      <c r="A481" s="7">
        <v>478</v>
      </c>
      <c r="B481" s="116" t="s">
        <v>910</v>
      </c>
      <c r="C481" s="8">
        <v>21508</v>
      </c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72"/>
      <c r="P481" s="1">
        <f t="shared" si="9"/>
        <v>0</v>
      </c>
    </row>
    <row r="482" spans="1:16" ht="15.75">
      <c r="A482" s="7">
        <v>479</v>
      </c>
      <c r="B482" s="116" t="s">
        <v>911</v>
      </c>
      <c r="C482" s="8">
        <v>21511</v>
      </c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72"/>
      <c r="P482" s="1">
        <f t="shared" si="9"/>
        <v>0</v>
      </c>
    </row>
    <row r="483" spans="1:16" ht="15.75">
      <c r="A483" s="7">
        <v>480</v>
      </c>
      <c r="B483" s="116" t="s">
        <v>912</v>
      </c>
      <c r="C483" s="8">
        <v>21512</v>
      </c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72"/>
      <c r="P483" s="1">
        <f t="shared" si="9"/>
        <v>0</v>
      </c>
    </row>
    <row r="484" spans="1:16" ht="15.75">
      <c r="A484" s="7">
        <v>481</v>
      </c>
      <c r="B484" s="116" t="s">
        <v>913</v>
      </c>
      <c r="C484" s="8">
        <v>21514</v>
      </c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72"/>
      <c r="P484" s="1">
        <f t="shared" si="9"/>
        <v>0</v>
      </c>
    </row>
    <row r="485" spans="1:16" ht="15.75">
      <c r="A485" s="7">
        <v>482</v>
      </c>
      <c r="B485" s="116" t="s">
        <v>914</v>
      </c>
      <c r="C485" s="8">
        <v>21515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72"/>
      <c r="P485" s="1">
        <f t="shared" si="9"/>
        <v>0</v>
      </c>
    </row>
    <row r="486" spans="1:16" ht="15.75">
      <c r="A486" s="7">
        <v>483</v>
      </c>
      <c r="B486" s="116" t="s">
        <v>915</v>
      </c>
      <c r="C486" s="8">
        <v>21516</v>
      </c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72"/>
      <c r="P486" s="1">
        <f t="shared" si="9"/>
        <v>0</v>
      </c>
    </row>
    <row r="487" spans="1:16" ht="15.75">
      <c r="A487" s="7">
        <v>484</v>
      </c>
      <c r="B487" s="92" t="s">
        <v>466</v>
      </c>
      <c r="C487" s="8">
        <v>10001</v>
      </c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72"/>
      <c r="P487" s="1">
        <f t="shared" si="9"/>
        <v>0</v>
      </c>
    </row>
    <row r="488" spans="1:16" ht="15.75">
      <c r="A488" s="7">
        <v>485</v>
      </c>
      <c r="B488" s="92" t="s">
        <v>467</v>
      </c>
      <c r="C488" s="8">
        <v>10002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72"/>
      <c r="P488" s="1">
        <f t="shared" si="9"/>
        <v>0</v>
      </c>
    </row>
    <row r="489" spans="1:16" ht="15.75">
      <c r="A489" s="7">
        <v>486</v>
      </c>
      <c r="B489" s="92" t="s">
        <v>468</v>
      </c>
      <c r="C489" s="8">
        <v>10003</v>
      </c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72"/>
      <c r="P489" s="1">
        <f t="shared" si="9"/>
        <v>0</v>
      </c>
    </row>
    <row r="490" spans="1:16" ht="15.75">
      <c r="A490" s="7">
        <v>487</v>
      </c>
      <c r="B490" s="92" t="s">
        <v>469</v>
      </c>
      <c r="C490" s="8">
        <v>10004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72"/>
      <c r="P490" s="1">
        <f t="shared" si="9"/>
        <v>0</v>
      </c>
    </row>
    <row r="491" spans="1:16" ht="15.75">
      <c r="A491" s="7"/>
      <c r="B491" s="94" t="s">
        <v>493</v>
      </c>
      <c r="C491" s="8"/>
      <c r="D491" s="1">
        <f aca="true" t="shared" si="10" ref="D491:J491">SUM(D4:D490)</f>
        <v>1581309.6399999994</v>
      </c>
      <c r="E491" s="1">
        <f t="shared" si="10"/>
        <v>1337712.610000001</v>
      </c>
      <c r="F491" s="1">
        <f t="shared" si="10"/>
        <v>1346916.9099999997</v>
      </c>
      <c r="G491" s="1">
        <f t="shared" si="10"/>
        <v>1481261.1750000005</v>
      </c>
      <c r="H491" s="1">
        <f t="shared" si="10"/>
        <v>1285668.0600000005</v>
      </c>
      <c r="I491" s="1">
        <f t="shared" si="10"/>
        <v>1379513.83</v>
      </c>
      <c r="J491" s="1">
        <f t="shared" si="10"/>
        <v>1055873.7529999996</v>
      </c>
      <c r="K491" s="1">
        <f>SUM(K14:K490)</f>
        <v>1241245.3</v>
      </c>
      <c r="L491" s="1">
        <f>SUM(L14:L490)</f>
        <v>1323726.5600000003</v>
      </c>
      <c r="M491" s="1">
        <f>SUM(M14:M490)</f>
        <v>1363722.9400000006</v>
      </c>
      <c r="N491" s="1">
        <f>SUM(N14:N490)</f>
        <v>1347926.080000001</v>
      </c>
      <c r="O491" s="72"/>
      <c r="P491" s="1">
        <f>SUM(P4:P490)</f>
        <v>16138595.537999997</v>
      </c>
    </row>
    <row r="492" spans="1:15" ht="15.75">
      <c r="A492" s="3"/>
      <c r="O492" s="117"/>
    </row>
    <row r="493" spans="1:15" ht="15.75">
      <c r="A493" s="3"/>
      <c r="O493" s="117"/>
    </row>
    <row r="494" spans="1:15" ht="15.75">
      <c r="A494" s="3"/>
      <c r="O494" s="117"/>
    </row>
    <row r="495" spans="1:15" ht="15.75">
      <c r="A495" s="3"/>
      <c r="O495" s="117"/>
    </row>
    <row r="496" spans="1:15" ht="15.75">
      <c r="A496" s="3"/>
      <c r="O496" s="117"/>
    </row>
    <row r="497" spans="1:15" ht="15.75">
      <c r="A497" s="3"/>
      <c r="O497" s="117"/>
    </row>
    <row r="498" spans="1:15" ht="15.75">
      <c r="A498" s="3"/>
      <c r="O498" s="117"/>
    </row>
    <row r="499" spans="1:15" ht="15.75">
      <c r="A499" s="3"/>
      <c r="O499" s="117"/>
    </row>
    <row r="500" spans="1:15" ht="15.75">
      <c r="A500" s="3"/>
      <c r="O500" s="117"/>
    </row>
    <row r="501" ht="15.75">
      <c r="O501" s="117"/>
    </row>
    <row r="502" ht="15.75">
      <c r="O502" s="117"/>
    </row>
    <row r="503" ht="15.75">
      <c r="O503" s="117"/>
    </row>
    <row r="504" ht="15.75">
      <c r="O504" s="117"/>
    </row>
    <row r="505" ht="15.75">
      <c r="O505" s="117"/>
    </row>
    <row r="506" ht="15.75">
      <c r="O506" s="117"/>
    </row>
    <row r="507" ht="15.75">
      <c r="O507" s="117"/>
    </row>
    <row r="508" ht="15.75">
      <c r="O508" s="117"/>
    </row>
    <row r="509" ht="15.75">
      <c r="O509" s="117"/>
    </row>
    <row r="510" ht="15.75">
      <c r="O510" s="117"/>
    </row>
    <row r="511" ht="15.75">
      <c r="O511" s="117"/>
    </row>
    <row r="512" ht="15.75">
      <c r="O512" s="117"/>
    </row>
    <row r="513" ht="15.75">
      <c r="O513" s="117"/>
    </row>
    <row r="514" ht="15.75">
      <c r="O514" s="117"/>
    </row>
    <row r="515" ht="15.75">
      <c r="O515" s="117"/>
    </row>
    <row r="516" ht="15.75">
      <c r="O516" s="117"/>
    </row>
    <row r="517" ht="15.75">
      <c r="O517" s="117"/>
    </row>
    <row r="518" ht="15.75">
      <c r="O518" s="117"/>
    </row>
    <row r="519" ht="15.75">
      <c r="O519" s="117"/>
    </row>
    <row r="520" ht="15.75">
      <c r="O520" s="117"/>
    </row>
    <row r="521" ht="15.75">
      <c r="O521" s="117"/>
    </row>
    <row r="522" ht="15.75">
      <c r="O522" s="117"/>
    </row>
    <row r="523" ht="15.75">
      <c r="O523" s="117"/>
    </row>
    <row r="524" ht="15.75">
      <c r="O524" s="117"/>
    </row>
    <row r="525" ht="15.75">
      <c r="O525" s="117"/>
    </row>
    <row r="526" ht="15.75">
      <c r="O526" s="117"/>
    </row>
    <row r="527" ht="15.75">
      <c r="O527" s="117"/>
    </row>
    <row r="528" ht="15.75">
      <c r="O528" s="117"/>
    </row>
    <row r="529" ht="15.75">
      <c r="O529" s="117"/>
    </row>
    <row r="530" ht="15.75">
      <c r="O530" s="117"/>
    </row>
    <row r="531" ht="15.75">
      <c r="O531" s="117"/>
    </row>
    <row r="532" ht="15.75">
      <c r="O532" s="117"/>
    </row>
    <row r="533" ht="15.75">
      <c r="O533" s="117"/>
    </row>
    <row r="534" ht="15.75">
      <c r="O534" s="117"/>
    </row>
    <row r="535" ht="15.75">
      <c r="O535" s="117"/>
    </row>
    <row r="536" ht="15.75">
      <c r="O536" s="117"/>
    </row>
    <row r="537" ht="15.75">
      <c r="O537" s="117"/>
    </row>
    <row r="538" ht="15.75">
      <c r="O538" s="117"/>
    </row>
    <row r="539" ht="15.75">
      <c r="O539" s="117"/>
    </row>
    <row r="540" ht="15.75">
      <c r="O540" s="117"/>
    </row>
    <row r="541" ht="15.75">
      <c r="O541" s="117"/>
    </row>
    <row r="542" ht="15.75">
      <c r="O542" s="117"/>
    </row>
    <row r="543" ht="15.75">
      <c r="O543" s="117"/>
    </row>
    <row r="544" ht="15.75">
      <c r="O544" s="117"/>
    </row>
    <row r="545" ht="15.75">
      <c r="O545" s="117"/>
    </row>
    <row r="546" ht="15.75">
      <c r="O546" s="117"/>
    </row>
    <row r="547" ht="15.75">
      <c r="O547" s="117"/>
    </row>
    <row r="548" ht="15.75">
      <c r="O548" s="117"/>
    </row>
    <row r="549" ht="15.75">
      <c r="O549" s="117"/>
    </row>
    <row r="550" ht="15.75">
      <c r="O550" s="117"/>
    </row>
    <row r="551" ht="15.75">
      <c r="O551" s="117"/>
    </row>
    <row r="552" ht="15.75">
      <c r="O552" s="117"/>
    </row>
    <row r="553" ht="15.75">
      <c r="O553" s="117"/>
    </row>
    <row r="554" ht="15.75">
      <c r="O554" s="117"/>
    </row>
    <row r="555" ht="15.75">
      <c r="O555" s="117"/>
    </row>
    <row r="556" ht="15.75">
      <c r="O556" s="117"/>
    </row>
    <row r="557" ht="15.75">
      <c r="O557" s="117"/>
    </row>
    <row r="558" ht="15.75">
      <c r="O558" s="117"/>
    </row>
    <row r="559" ht="15.75">
      <c r="O559" s="117"/>
    </row>
    <row r="560" ht="15.75">
      <c r="O560" s="117"/>
    </row>
    <row r="561" ht="15.75">
      <c r="O561" s="117"/>
    </row>
    <row r="562" ht="15.75">
      <c r="O562" s="117"/>
    </row>
    <row r="563" ht="15.75">
      <c r="O563" s="117"/>
    </row>
    <row r="564" ht="15.75">
      <c r="O564" s="117"/>
    </row>
    <row r="565" ht="15.75">
      <c r="O565" s="117"/>
    </row>
    <row r="566" ht="15.75">
      <c r="O566" s="117"/>
    </row>
    <row r="567" ht="15.75">
      <c r="O567" s="117"/>
    </row>
    <row r="568" ht="15.75">
      <c r="O568" s="117"/>
    </row>
    <row r="569" ht="15.75">
      <c r="O569" s="117"/>
    </row>
    <row r="570" ht="15.75">
      <c r="O570" s="117"/>
    </row>
    <row r="571" ht="15.75">
      <c r="O571" s="117"/>
    </row>
    <row r="572" ht="15.75">
      <c r="O572" s="117"/>
    </row>
    <row r="573" ht="15.75">
      <c r="O573" s="117"/>
    </row>
    <row r="574" ht="15.75">
      <c r="O574" s="117"/>
    </row>
    <row r="575" ht="15.75">
      <c r="O575" s="117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admin</cp:lastModifiedBy>
  <cp:lastPrinted>2012-03-20T07:48:10Z</cp:lastPrinted>
  <dcterms:created xsi:type="dcterms:W3CDTF">2011-04-19T14:43:12Z</dcterms:created>
  <dcterms:modified xsi:type="dcterms:W3CDTF">2014-01-24T07:03:56Z</dcterms:modified>
  <cp:category/>
  <cp:version/>
  <cp:contentType/>
  <cp:contentStatus/>
</cp:coreProperties>
</file>